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9 - Septiembre - 23\Compensación por Linea\"/>
    </mc:Choice>
  </mc:AlternateContent>
  <xr:revisionPtr revIDLastSave="0" documentId="8_{FC5A8F12-42F4-49CF-85DE-4E8A51F790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ptiembre" sheetId="5" r:id="rId1"/>
  </sheets>
  <definedNames>
    <definedName name="_xlnm._FilterDatabase" localSheetId="0" hidden="1">Septiembre!$A$7:$V$405</definedName>
    <definedName name="_xlnm.Print_Area" localSheetId="0">Septiembre!$A$1:$V$405</definedName>
    <definedName name="_xlnm.Print_Titles" localSheetId="0">Septiembre!$6:$7</definedName>
  </definedNames>
  <calcPr calcId="191029"/>
</workbook>
</file>

<file path=xl/calcChain.xml><?xml version="1.0" encoding="utf-8"?>
<calcChain xmlns="http://schemas.openxmlformats.org/spreadsheetml/2006/main">
  <c r="N405" i="5" l="1"/>
  <c r="I405" i="5"/>
  <c r="H405" i="5"/>
  <c r="G405" i="5"/>
  <c r="P405" i="5" l="1"/>
  <c r="U405" i="5"/>
  <c r="O405" i="5"/>
  <c r="R405" i="5"/>
  <c r="V289" i="5"/>
  <c r="V285" i="5"/>
  <c r="V281" i="5"/>
  <c r="V277" i="5"/>
  <c r="V273" i="5"/>
  <c r="V269" i="5"/>
  <c r="V265" i="5"/>
  <c r="V261" i="5"/>
  <c r="V257" i="5"/>
  <c r="V253" i="5"/>
  <c r="V264" i="5"/>
  <c r="V287" i="5"/>
  <c r="V283" i="5"/>
  <c r="V275" i="5"/>
  <c r="V267" i="5"/>
  <c r="V259" i="5"/>
  <c r="V251" i="5"/>
  <c r="V290" i="5"/>
  <c r="V286" i="5"/>
  <c r="V282" i="5"/>
  <c r="V278" i="5"/>
  <c r="V274" i="5"/>
  <c r="V270" i="5"/>
  <c r="V266" i="5"/>
  <c r="V262" i="5"/>
  <c r="V258" i="5"/>
  <c r="V254" i="5"/>
  <c r="V250" i="5"/>
  <c r="V291" i="5"/>
  <c r="V279" i="5"/>
  <c r="V271" i="5"/>
  <c r="V263" i="5"/>
  <c r="V255" i="5"/>
  <c r="V276" i="5"/>
  <c r="V260" i="5"/>
  <c r="V284" i="5"/>
  <c r="V268" i="5"/>
  <c r="V256" i="5"/>
  <c r="V252" i="5"/>
  <c r="V288" i="5"/>
  <c r="V280" i="5"/>
  <c r="V272" i="5"/>
  <c r="M405" i="5"/>
  <c r="T405" i="5"/>
  <c r="S405" i="5" l="1"/>
  <c r="Q405" i="5"/>
  <c r="K405" i="5"/>
  <c r="J405" i="5"/>
  <c r="L405" i="5" l="1"/>
  <c r="L2" i="5" s="1"/>
  <c r="L3" i="5"/>
  <c r="L4" i="5"/>
  <c r="V327" i="5"/>
  <c r="V370" i="5"/>
  <c r="V319" i="5"/>
  <c r="V362" i="5"/>
  <c r="V343" i="5"/>
  <c r="V383" i="5"/>
  <c r="V391" i="5"/>
  <c r="V335" i="5"/>
  <c r="V377" i="5"/>
  <c r="V385" i="5"/>
  <c r="V240" i="5"/>
  <c r="V107" i="5"/>
  <c r="V148" i="5"/>
  <c r="V348" i="5"/>
  <c r="V354" i="5"/>
  <c r="V223" i="5"/>
  <c r="V90" i="5"/>
  <c r="V12" i="5"/>
  <c r="V159" i="5"/>
  <c r="V102" i="5"/>
  <c r="V165" i="5"/>
  <c r="V318" i="5"/>
  <c r="V235" i="5"/>
  <c r="V57" i="5"/>
  <c r="V321" i="5"/>
  <c r="V355" i="5"/>
  <c r="V190" i="5"/>
  <c r="V99" i="5"/>
  <c r="V356" i="5"/>
  <c r="V299" i="5"/>
  <c r="V366" i="5"/>
  <c r="V48" i="5"/>
  <c r="V230" i="5"/>
  <c r="V219" i="5"/>
  <c r="V295" i="5"/>
  <c r="V40" i="5"/>
  <c r="V236" i="5"/>
  <c r="V231" i="5"/>
  <c r="V396" i="5"/>
  <c r="V339" i="5"/>
  <c r="V9" i="5"/>
  <c r="V100" i="5"/>
  <c r="V177" i="5"/>
  <c r="V19" i="5"/>
  <c r="V89" i="5"/>
  <c r="V118" i="5"/>
  <c r="V31" i="5"/>
  <c r="V225" i="5"/>
  <c r="V324" i="5"/>
  <c r="V18" i="5"/>
  <c r="V138" i="5"/>
  <c r="V38" i="5"/>
  <c r="V375" i="5"/>
  <c r="V129" i="5"/>
  <c r="V42" i="5"/>
  <c r="V120" i="5"/>
  <c r="V301" i="5"/>
  <c r="V200" i="5"/>
  <c r="V10" i="5"/>
  <c r="V105" i="5"/>
  <c r="V196" i="5"/>
  <c r="V81" i="5"/>
  <c r="V341" i="5"/>
  <c r="V75" i="5"/>
  <c r="V58" i="5"/>
  <c r="V101" i="5"/>
  <c r="V192" i="5"/>
  <c r="V86" i="5"/>
  <c r="V87" i="5"/>
  <c r="V170" i="5"/>
  <c r="V157" i="5"/>
  <c r="V248" i="5"/>
  <c r="V28" i="5"/>
  <c r="V131" i="5"/>
  <c r="V116" i="5"/>
  <c r="V218" i="5"/>
  <c r="V14" i="5"/>
  <c r="V207" i="5"/>
  <c r="V88" i="5"/>
  <c r="V22" i="5"/>
  <c r="V135" i="5"/>
  <c r="V300" i="5"/>
  <c r="V221" i="5"/>
  <c r="V126" i="5"/>
  <c r="V114" i="5"/>
  <c r="V179" i="5"/>
  <c r="V244" i="5"/>
  <c r="V312" i="5"/>
  <c r="V136" i="5"/>
  <c r="V313" i="5"/>
  <c r="V388" i="5"/>
  <c r="V17" i="5"/>
  <c r="V372" i="5"/>
  <c r="V94" i="5"/>
  <c r="V320" i="5"/>
  <c r="V44" i="5"/>
  <c r="V201" i="5"/>
  <c r="V97" i="5"/>
  <c r="V79" i="5"/>
  <c r="V25" i="5"/>
  <c r="V182" i="5"/>
  <c r="V202" i="5"/>
  <c r="V325" i="5"/>
  <c r="V308" i="5"/>
  <c r="V68" i="5"/>
  <c r="V43" i="5"/>
  <c r="V232" i="5"/>
  <c r="V119" i="5"/>
  <c r="V117" i="5"/>
  <c r="V241" i="5"/>
  <c r="V35" i="5"/>
  <c r="V213" i="5"/>
  <c r="V302" i="5"/>
  <c r="V158" i="5"/>
  <c r="V146" i="5"/>
  <c r="V155" i="5"/>
  <c r="V304" i="5"/>
  <c r="V205" i="5"/>
  <c r="V174" i="5"/>
  <c r="V162" i="5"/>
  <c r="V167" i="5"/>
  <c r="V332" i="5"/>
  <c r="V16" i="5"/>
  <c r="V211" i="5"/>
  <c r="V351" i="5"/>
  <c r="V66" i="5"/>
  <c r="V344" i="5"/>
  <c r="V224" i="5"/>
  <c r="V393" i="5"/>
  <c r="V187" i="5"/>
  <c r="V233" i="5"/>
  <c r="V373" i="5"/>
  <c r="V141" i="5"/>
  <c r="V36" i="5"/>
  <c r="V163" i="5"/>
  <c r="V347" i="5"/>
  <c r="V21" i="5"/>
  <c r="V112" i="5"/>
  <c r="V166" i="5"/>
  <c r="V11" i="5"/>
  <c r="V13" i="5"/>
  <c r="V104" i="5"/>
  <c r="V172" i="5"/>
  <c r="V23" i="5"/>
  <c r="V387" i="5"/>
  <c r="V73" i="5"/>
  <c r="V164" i="5"/>
  <c r="V113" i="5"/>
  <c r="V333" i="5"/>
  <c r="V67" i="5"/>
  <c r="V173" i="5"/>
  <c r="V206" i="5"/>
  <c r="V143" i="5"/>
  <c r="V109" i="5"/>
  <c r="V76" i="5"/>
  <c r="V63" i="5"/>
  <c r="V188" i="5"/>
  <c r="V249" i="5"/>
  <c r="V168" i="5"/>
  <c r="V108" i="5"/>
  <c r="V337" i="5"/>
  <c r="V71" i="5"/>
  <c r="V106" i="5"/>
  <c r="V137" i="5"/>
  <c r="V228" i="5"/>
  <c r="V49" i="5"/>
  <c r="V381" i="5"/>
  <c r="V115" i="5"/>
  <c r="V237" i="5"/>
  <c r="V72" i="5"/>
  <c r="V239" i="5"/>
  <c r="V154" i="5"/>
  <c r="V142" i="5"/>
  <c r="V191" i="5"/>
  <c r="V331" i="5"/>
  <c r="V389" i="5"/>
  <c r="V315" i="5"/>
  <c r="V209" i="5"/>
  <c r="V229" i="5"/>
  <c r="V98" i="5"/>
  <c r="V70" i="5"/>
  <c r="V246" i="5"/>
  <c r="V169" i="5"/>
  <c r="V123" i="5"/>
  <c r="V379" i="5"/>
  <c r="V124" i="5"/>
  <c r="V186" i="5"/>
  <c r="V110" i="5"/>
  <c r="V47" i="5"/>
  <c r="V294" i="5"/>
  <c r="V303" i="5"/>
  <c r="V74" i="5"/>
  <c r="V125" i="5"/>
  <c r="V216" i="5"/>
  <c r="V60" i="5"/>
  <c r="V357" i="5"/>
  <c r="V91" i="5"/>
  <c r="V122" i="5"/>
  <c r="V121" i="5"/>
  <c r="V212" i="5"/>
  <c r="V65" i="5"/>
  <c r="V369" i="5"/>
  <c r="V103" i="5"/>
  <c r="V234" i="5"/>
  <c r="V181" i="5"/>
  <c r="V242" i="5"/>
  <c r="V147" i="5"/>
  <c r="V160" i="5"/>
  <c r="V329" i="5"/>
  <c r="V52" i="5"/>
  <c r="V334" i="5"/>
  <c r="V336" i="5"/>
  <c r="V382" i="5"/>
  <c r="V171" i="5"/>
  <c r="V314" i="5"/>
  <c r="V183" i="5"/>
  <c r="V29" i="5"/>
  <c r="V156" i="5"/>
  <c r="V367" i="5"/>
  <c r="V340" i="5"/>
  <c r="V350" i="5"/>
  <c r="V24" i="5"/>
  <c r="V203" i="5"/>
  <c r="V20" i="5"/>
  <c r="V215" i="5"/>
  <c r="V380" i="5"/>
  <c r="V323" i="5"/>
  <c r="V390" i="5"/>
  <c r="V80" i="5"/>
  <c r="V198" i="5"/>
  <c r="V45" i="5"/>
  <c r="V161" i="5"/>
  <c r="V392" i="5"/>
  <c r="V338" i="5"/>
  <c r="V8" i="5"/>
  <c r="V395" i="5"/>
  <c r="V394" i="5"/>
  <c r="V84" i="5"/>
  <c r="V193" i="5"/>
  <c r="V127" i="5"/>
  <c r="V37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78" i="5"/>
  <c r="V247" i="5"/>
  <c r="V133" i="5"/>
  <c r="V361" i="5"/>
  <c r="V96" i="5"/>
  <c r="V176" i="5"/>
  <c r="V149" i="5"/>
  <c r="V82" i="5"/>
  <c r="V214" i="5"/>
  <c r="V208" i="5"/>
  <c r="V227" i="5"/>
  <c r="V32" i="5"/>
  <c r="V41" i="5"/>
  <c r="V132" i="5"/>
  <c r="V145" i="5"/>
  <c r="V293" i="5"/>
  <c r="V27" i="5"/>
  <c r="V37" i="5"/>
  <c r="V128" i="5"/>
  <c r="V150" i="5"/>
  <c r="V305" i="5"/>
  <c r="V39" i="5"/>
  <c r="V93" i="5"/>
  <c r="V184" i="5"/>
  <c r="V92" i="5"/>
  <c r="V349" i="5"/>
  <c r="V83" i="5"/>
  <c r="V197" i="5"/>
  <c r="V78" i="5"/>
  <c r="V175" i="5"/>
  <c r="V26" i="5"/>
  <c r="V33" i="5"/>
  <c r="V111" i="5"/>
  <c r="V30" i="5"/>
  <c r="V77" i="5"/>
  <c r="V152" i="5"/>
  <c r="V384" i="5"/>
  <c r="V64" i="5"/>
  <c r="V55" i="5"/>
  <c r="V358" i="5"/>
  <c r="V178" i="5"/>
  <c r="V217" i="5"/>
  <c r="V189" i="5"/>
  <c r="V222" i="5"/>
  <c r="V210" i="5"/>
  <c r="V139" i="5"/>
  <c r="V185" i="5"/>
  <c r="V238" i="5"/>
  <c r="V226" i="5"/>
  <c r="V151" i="5"/>
  <c r="V316" i="5"/>
  <c r="V245" i="5"/>
  <c r="V326" i="5"/>
  <c r="V62" i="5"/>
  <c r="V50" i="5"/>
  <c r="V195" i="5"/>
  <c r="V194" i="5"/>
  <c r="V180" i="5"/>
  <c r="V345" i="5"/>
  <c r="V400" i="5"/>
  <c r="V330" i="5"/>
  <c r="V46" i="5"/>
  <c r="V34" i="5"/>
  <c r="V199" i="5"/>
  <c r="V364" i="5"/>
  <c r="V307" i="5"/>
  <c r="V374" i="5"/>
  <c r="V56" i="5"/>
  <c r="V220" i="5"/>
  <c r="V243" i="5"/>
  <c r="V386" i="5"/>
  <c r="V204" i="5"/>
  <c r="V376" i="5"/>
  <c r="V306" i="5"/>
  <c r="V130" i="5"/>
  <c r="V402" i="5"/>
  <c r="V401" i="5" l="1"/>
  <c r="V296" i="5"/>
  <c r="V317" i="5"/>
  <c r="V397" i="5"/>
  <c r="V322" i="5"/>
  <c r="V298" i="5"/>
  <c r="V311" i="5"/>
  <c r="V310" i="5"/>
  <c r="V328" i="5"/>
  <c r="AB410" i="5" l="1"/>
  <c r="Z410" i="5"/>
  <c r="V342" i="5"/>
  <c r="V346" i="5"/>
  <c r="V398" i="5"/>
  <c r="V368" i="5"/>
  <c r="V309" i="5"/>
  <c r="V404" i="5"/>
  <c r="V352" i="5"/>
  <c r="V297" i="5"/>
  <c r="V399" i="5"/>
  <c r="V292" i="5"/>
  <c r="V365" i="5"/>
  <c r="V360" i="5"/>
  <c r="V363" i="5"/>
  <c r="V359" i="5"/>
  <c r="V403" i="5"/>
  <c r="V353" i="5"/>
  <c r="V405" i="5" l="1"/>
</calcChain>
</file>

<file path=xl/sharedStrings.xml><?xml version="1.0" encoding="utf-8"?>
<sst xmlns="http://schemas.openxmlformats.org/spreadsheetml/2006/main" count="2406" uniqueCount="786">
  <si>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</si>
  <si>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</si>
  <si>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</si>
  <si>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</si>
  <si>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</si>
  <si>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</si>
  <si>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</si>
  <si>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</si>
  <si>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</si>
  <si>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</si>
  <si>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</si>
  <si>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</si>
  <si>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</si>
  <si>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</si>
  <si>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</si>
  <si>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</si>
  <si>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</si>
  <si>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</si>
  <si>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</si>
  <si>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</si>
  <si>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</si>
  <si>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</si>
  <si>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</si>
  <si>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</si>
  <si>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</si>
  <si>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</si>
  <si>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</si>
  <si>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</si>
  <si>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</si>
  <si>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</si>
  <si>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</si>
  <si>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</si>
  <si>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</si>
  <si>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</si>
  <si>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</si>
  <si>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</si>
  <si>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</si>
  <si>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</si>
  <si>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</si>
  <si>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</si>
  <si>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</si>
  <si>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</si>
  <si>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</si>
  <si>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</si>
  <si>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</si>
  <si>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</si>
  <si>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</si>
  <si>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</si>
  <si>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</si>
  <si>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</si>
  <si>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</si>
  <si>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</si>
  <si>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</si>
  <si>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</si>
  <si>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</si>
  <si>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</si>
  <si>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</si>
  <si>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</si>
  <si>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</si>
  <si>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</si>
  <si>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</si>
  <si>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</si>
  <si>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</si>
  <si>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</si>
  <si>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</si>
  <si>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</si>
  <si>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</si>
  <si>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</si>
  <si>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</si>
  <si>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</si>
  <si>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</si>
  <si>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</si>
  <si>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</si>
  <si>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</si>
  <si>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</si>
  <si>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</si>
  <si>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</si>
  <si>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</si>
  <si>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</si>
  <si>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</si>
  <si>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</si>
  <si>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</si>
  <si>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</si>
  <si>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</si>
  <si>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</si>
  <si>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</si>
  <si>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</si>
  <si>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</si>
  <si>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</si>
  <si>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</si>
  <si>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</si>
  <si>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</si>
  <si>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</si>
  <si>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</si>
  <si>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</si>
  <si>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</si>
  <si>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</si>
  <si>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</si>
  <si>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</si>
  <si>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</si>
  <si>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</si>
  <si>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</si>
  <si>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</si>
  <si>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</si>
  <si>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</si>
  <si>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</si>
  <si>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</si>
  <si>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</si>
  <si>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</si>
  <si>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</si>
  <si>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</si>
  <si>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</si>
  <si>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</si>
  <si>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</si>
  <si>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</si>
  <si>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</si>
  <si>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</si>
  <si>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</si>
  <si>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</si>
  <si>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</si>
  <si>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</si>
  <si>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</si>
  <si>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</si>
  <si>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</si>
  <si>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</si>
  <si>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</si>
  <si>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</si>
  <si>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</si>
  <si>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</si>
  <si>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</si>
  <si>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</si>
  <si>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</si>
  <si>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</si>
  <si>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</si>
  <si>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</si>
  <si>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</si>
  <si>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</si>
  <si>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</si>
  <si>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</si>
  <si>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</si>
  <si>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</si>
  <si>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</si>
  <si>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</si>
  <si>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</si>
  <si>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</si>
  <si>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</si>
  <si>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</si>
  <si>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</si>
  <si>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</si>
  <si>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</si>
  <si>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</si>
  <si>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</si>
  <si>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</si>
  <si>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</si>
  <si>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</si>
  <si>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</si>
  <si>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</si>
  <si>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</si>
  <si>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</si>
  <si>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</si>
  <si>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</si>
  <si>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</si>
  <si>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</si>
  <si>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</si>
  <si>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</si>
  <si>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</si>
  <si>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</si>
  <si>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</si>
  <si>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</si>
  <si>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</si>
  <si>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</si>
  <si>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</si>
  <si>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</si>
  <si>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</si>
  <si>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</si>
  <si>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</si>
  <si>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</si>
  <si>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</si>
  <si>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</si>
  <si>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</si>
  <si>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</si>
  <si>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</si>
  <si>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</si>
  <si>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</si>
  <si>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</si>
  <si>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</si>
  <si>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</si>
  <si>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</si>
  <si>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</si>
  <si>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</si>
  <si>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</si>
  <si>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</si>
  <si>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</si>
  <si>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</si>
  <si>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</si>
  <si>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</si>
  <si>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</si>
  <si>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</si>
  <si>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</si>
  <si>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</si>
  <si>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</si>
  <si>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</si>
  <si>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</si>
  <si>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</si>
  <si>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</si>
  <si>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</si>
  <si>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</si>
  <si>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</si>
  <si>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</si>
  <si>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</si>
  <si>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</si>
  <si>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</si>
  <si>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</si>
  <si>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</si>
  <si>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</si>
  <si>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</si>
  <si>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</si>
  <si>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</si>
  <si>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</si>
  <si>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</si>
  <si>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</si>
  <si>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</si>
  <si>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</si>
  <si>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</si>
  <si>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</si>
  <si>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</si>
  <si>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</si>
  <si>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</si>
  <si>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</si>
  <si>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</si>
  <si>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</si>
  <si>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</si>
  <si>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</si>
  <si>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</si>
  <si>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</si>
  <si>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</si>
  <si>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</si>
  <si>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</si>
  <si>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</si>
  <si>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</si>
  <si>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</si>
  <si>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</si>
  <si>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</si>
  <si>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</si>
  <si>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</si>
  <si>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</si>
  <si>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</si>
  <si>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</si>
  <si>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</si>
  <si>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</si>
  <si>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</si>
  <si>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</si>
  <si>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</si>
  <si>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</si>
  <si>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</si>
  <si>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</si>
  <si>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</si>
  <si>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</si>
  <si>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</si>
  <si>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</si>
  <si>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</si>
  <si>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</si>
  <si>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</si>
  <si>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</si>
  <si>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</si>
  <si>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</si>
  <si>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</si>
  <si>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</si>
  <si>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</si>
  <si>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</si>
  <si>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</si>
  <si>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</si>
  <si>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</si>
  <si>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</si>
  <si>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</si>
  <si>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</si>
  <si>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</si>
  <si>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</si>
  <si>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</si>
  <si>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</si>
  <si>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</si>
  <si>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</si>
  <si>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</si>
  <si>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</si>
  <si>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</si>
  <si>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</si>
  <si>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</si>
  <si>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</si>
  <si>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</si>
  <si>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</si>
  <si>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</si>
  <si>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</si>
  <si>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</si>
  <si>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</si>
  <si>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</si>
  <si>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</si>
  <si>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</si>
  <si>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</si>
  <si>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</si>
  <si>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</si>
  <si>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</si>
  <si>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</si>
  <si>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</si>
  <si>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</si>
  <si>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</si>
  <si>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</si>
  <si>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</si>
  <si>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</si>
  <si>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</si>
  <si>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</si>
  <si>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</si>
  <si>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</si>
  <si>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</si>
  <si>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</si>
  <si>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</si>
  <si>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</si>
  <si>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</si>
  <si>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</si>
  <si>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</si>
  <si>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</si>
  <si>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</si>
  <si>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</si>
  <si>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</si>
  <si>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</si>
  <si>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</si>
  <si>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</si>
  <si>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</si>
  <si>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</si>
  <si>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</si>
  <si>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</si>
  <si>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</si>
  <si>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</si>
  <si>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</si>
  <si>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</si>
  <si>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</si>
  <si>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</si>
  <si>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</si>
  <si>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</si>
  <si>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</si>
  <si>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</si>
  <si>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</si>
  <si>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</si>
  <si>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</si>
  <si>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</si>
  <si>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</si>
  <si>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</si>
  <si>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</si>
  <si>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</si>
  <si>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</si>
  <si>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</si>
  <si>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</si>
  <si>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</si>
  <si>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</si>
  <si>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</si>
  <si>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</si>
  <si>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</si>
  <si>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</si>
  <si>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</si>
  <si>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</si>
  <si>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</si>
  <si>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</si>
  <si>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</si>
  <si>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</si>
  <si>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</si>
  <si>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</si>
  <si>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</si>
  <si>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</si>
  <si>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</si>
  <si>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</si>
  <si>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</si>
  <si>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</si>
  <si>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</si>
  <si>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</si>
  <si>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</si>
  <si>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</si>
  <si>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</si>
  <si>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</si>
  <si>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</si>
  <si>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</si>
  <si>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</si>
  <si>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</si>
  <si>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</si>
  <si>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</si>
  <si>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</si>
  <si>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</si>
  <si>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</si>
  <si>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</si>
  <si>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</si>
  <si>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</si>
  <si>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</si>
  <si>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</si>
  <si>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</si>
  <si>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</si>
  <si>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</si>
  <si>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</si>
  <si>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</si>
  <si>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</si>
  <si>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</si>
  <si>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</si>
  <si>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</si>
  <si>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</si>
  <si>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</si>
  <si>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</si>
  <si>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</si>
  <si>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</si>
  <si>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</si>
  <si>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</si>
  <si>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</si>
  <si>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</si>
  <si>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</si>
  <si>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</si>
  <si>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</si>
  <si>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</si>
  <si>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</si>
  <si>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</si>
  <si>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</si>
  <si>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</si>
  <si>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</si>
  <si>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</si>
  <si>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</si>
  <si>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</si>
  <si>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</si>
  <si>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</si>
  <si>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</si>
  <si>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</si>
  <si>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</si>
  <si>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</si>
  <si>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</si>
  <si>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</si>
  <si>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</si>
  <si>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</si>
  <si>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</si>
  <si>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</si>
  <si>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</si>
  <si>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</si>
  <si>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</si>
  <si>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</si>
  <si>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</si>
  <si>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</si>
  <si>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</si>
  <si>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</si>
  <si>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</si>
  <si>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</si>
  <si>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</si>
  <si>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</si>
  <si>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</si>
  <si>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</si>
  <si>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</si>
  <si>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</si>
  <si>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</si>
  <si>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</si>
  <si>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</si>
  <si>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</si>
  <si>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</si>
  <si>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</si>
  <si>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</si>
  <si>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</si>
  <si>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</si>
  <si>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</si>
  <si>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</si>
  <si>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</si>
  <si>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</si>
  <si>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</si>
  <si>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</si>
  <si>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</si>
  <si>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</si>
  <si>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</si>
  <si>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</si>
  <si>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</si>
  <si>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</si>
  <si>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</si>
  <si>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</si>
  <si>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</si>
  <si>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</si>
  <si>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</si>
  <si>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</si>
  <si>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</si>
  <si>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</si>
  <si>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</si>
  <si>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</si>
  <si>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</si>
  <si>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</si>
  <si>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</si>
  <si>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</si>
  <si>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</si>
  <si>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</si>
  <si>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</si>
  <si>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</si>
  <si>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</si>
  <si>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</si>
  <si>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</si>
  <si>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</si>
  <si>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</si>
  <si>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</si>
  <si>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</si>
  <si>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</si>
  <si>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</si>
  <si>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</si>
  <si>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</si>
  <si>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</si>
  <si>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</si>
  <si>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</si>
  <si>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</si>
  <si>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</si>
  <si>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</si>
  <si>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</si>
  <si>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</si>
  <si>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</si>
  <si>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</si>
  <si>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</si>
  <si>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</si>
  <si>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</si>
  <si>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</si>
  <si>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</si>
  <si>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</si>
  <si>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</si>
  <si>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</si>
  <si>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</si>
  <si>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</si>
  <si>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</si>
  <si>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</si>
  <si>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</si>
  <si>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</si>
  <si>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</si>
  <si>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</si>
  <si>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</si>
  <si>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</si>
  <si>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</si>
  <si>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</si>
  <si>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</si>
  <si>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</si>
  <si>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</si>
  <si>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</si>
  <si>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</si>
  <si>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</si>
  <si>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</si>
  <si>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</si>
  <si>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</si>
  <si>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</si>
  <si>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</si>
  <si>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</si>
  <si>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</si>
  <si>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</si>
  <si>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</si>
  <si>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</si>
  <si>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</si>
  <si>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</si>
  <si>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</si>
  <si>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</si>
  <si>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</si>
  <si>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</si>
  <si>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</si>
  <si>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</si>
  <si>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</si>
  <si>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</si>
  <si>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</si>
  <si>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</si>
  <si>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</si>
  <si>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</si>
  <si>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</si>
  <si>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</si>
  <si>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</si>
  <si>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</si>
  <si>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</si>
  <si>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</si>
  <si>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</si>
  <si>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</si>
  <si>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</si>
  <si>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</si>
  <si>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</si>
  <si>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</si>
  <si>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</si>
  <si>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</si>
  <si>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</si>
  <si>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</si>
  <si>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</si>
  <si>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</si>
  <si>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</si>
  <si>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</si>
  <si>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</si>
  <si>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</si>
  <si>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</si>
  <si>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</si>
  <si>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</si>
  <si>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</si>
  <si>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</si>
  <si>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</si>
  <si>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</si>
  <si>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</si>
  <si>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</si>
  <si>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</si>
  <si>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</si>
  <si>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</si>
  <si>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</si>
  <si>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</si>
  <si>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</si>
  <si>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</si>
  <si>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</si>
  <si>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</si>
  <si>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</si>
  <si>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</si>
  <si>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</si>
  <si>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</si>
  <si>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</si>
  <si>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</si>
  <si>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</si>
  <si>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</si>
  <si>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</si>
  <si>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</si>
  <si>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</si>
  <si>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</si>
  <si>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</si>
  <si>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</si>
  <si>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</si>
  <si>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</si>
  <si>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</si>
  <si>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</si>
  <si>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</si>
  <si>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</si>
  <si>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</si>
  <si>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</si>
  <si>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</si>
  <si>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</si>
  <si>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</si>
  <si>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</si>
  <si>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</si>
  <si>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</si>
  <si>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</si>
  <si>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</si>
  <si>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</si>
  <si>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</si>
  <si>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</si>
  <si>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</si>
  <si>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</si>
  <si>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</si>
  <si>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</si>
  <si>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</si>
  <si>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</si>
  <si>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</si>
  <si>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</si>
  <si>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</si>
  <si>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</si>
  <si>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</si>
  <si>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</si>
  <si>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</si>
  <si>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</si>
  <si>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</si>
  <si>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</si>
  <si>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</si>
  <si>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</si>
  <si>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</si>
  <si>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</si>
  <si>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</si>
  <si>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</si>
  <si>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</si>
  <si>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</si>
  <si>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</si>
  <si>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</si>
  <si>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</si>
  <si>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</si>
  <si>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</si>
  <si>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</si>
  <si>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</si>
  <si>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</si>
  <si>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</si>
  <si>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</si>
  <si>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</si>
  <si>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</si>
  <si>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</si>
  <si>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</si>
  <si>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</si>
  <si>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</si>
  <si>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</si>
  <si>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</si>
  <si>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</si>
  <si>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</si>
  <si>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</si>
  <si>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</si>
  <si>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</si>
  <si>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</si>
  <si>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</si>
  <si>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</si>
  <si>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</si>
  <si>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</si>
  <si>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</si>
  <si>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</si>
  <si>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</si>
  <si>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</si>
  <si>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</si>
  <si>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</si>
  <si>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</si>
  <si>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</si>
  <si>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</si>
  <si>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</si>
  <si>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</si>
  <si>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</si>
  <si>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</si>
  <si>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</si>
  <si>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</si>
  <si>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</si>
  <si>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</si>
  <si>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</si>
  <si>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</si>
  <si>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</si>
  <si>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</si>
  <si>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</si>
  <si>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</si>
  <si>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</si>
  <si>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</si>
  <si>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</si>
  <si>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</si>
  <si>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</si>
  <si>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</si>
  <si>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</si>
  <si>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</si>
  <si>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</si>
  <si>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</si>
  <si>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</si>
  <si>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</si>
  <si>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</si>
  <si>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</si>
  <si>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</si>
  <si>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</si>
  <si>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</si>
  <si>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</si>
  <si>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</si>
  <si>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</si>
  <si>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</si>
  <si>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</si>
  <si>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</si>
  <si>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</si>
  <si>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</si>
  <si>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</si>
  <si>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</si>
  <si>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</si>
  <si>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</si>
  <si>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</si>
  <si>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</si>
  <si>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</si>
  <si>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</si>
  <si>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</si>
  <si>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</si>
  <si>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</si>
  <si>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</si>
  <si>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</si>
  <si>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</si>
  <si>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</si>
  <si>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</si>
  <si>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</si>
  <si>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</si>
  <si>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</si>
  <si>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</si>
  <si>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</si>
  <si>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</si>
  <si>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</si>
  <si>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</si>
  <si>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</si>
  <si>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</si>
  <si>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</si>
  <si>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</si>
  <si>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</si>
  <si>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</si>
  <si>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</si>
  <si>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</si>
  <si>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</si>
  <si>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</si>
  <si>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</si>
  <si>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</si>
  <si>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</si>
  <si>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</si>
  <si>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</si>
  <si>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</si>
  <si>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</si>
  <si>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</si>
  <si>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</si>
  <si>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</si>
  <si>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</si>
  <si>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</si>
  <si>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</si>
  <si>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</si>
  <si>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</si>
  <si>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</si>
  <si>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</si>
  <si>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</si>
  <si>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Pagos compensaciones AMBA por línea del mes de Septiembre de 2023</t>
  </si>
  <si>
    <t>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</si>
</sst>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10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7.42578125" style="18" customWidth="1"/>
    <col min="25" max="25" width="15.28515625" customWidth="1"/>
    <col min="26" max="26" width="16.42578125" bestFit="1" customWidth="1"/>
    <col min="27" max="27" width="17.28515625" style="18" bestFit="1" customWidth="1"/>
    <col min="28" max="28" width="16.140625" customWidth="1"/>
  </cols>
  <sheetData>
    <row r="1" spans="1:27" ht="18.75" x14ac:dyDescent="0.3">
      <c r="G1" s="30" t="s">
        <v>759</v>
      </c>
      <c r="H1" s="30"/>
      <c r="I1" s="30"/>
      <c r="J1" s="30"/>
      <c r="K1" s="30"/>
      <c r="L1" s="30"/>
      <c r="M1" s="30"/>
    </row>
    <row r="2" spans="1:27" ht="18.75" x14ac:dyDescent="0.3">
      <c r="A2" s="2"/>
      <c r="G2" s="21" t="s">
        <v>760</v>
      </c>
      <c r="H2" s="22"/>
      <c r="I2" s="22"/>
      <c r="J2" s="22"/>
      <c r="K2" s="23"/>
      <c r="L2" s="31">
        <f>+G405+J405+K405+L405+O405+S405</f>
        <v>33778964858.428505</v>
      </c>
      <c r="M2" s="32"/>
    </row>
    <row r="3" spans="1:27" ht="18.75" x14ac:dyDescent="0.3">
      <c r="A3" s="2"/>
      <c r="G3" s="24" t="s">
        <v>761</v>
      </c>
      <c r="H3" s="25"/>
      <c r="I3" s="25"/>
      <c r="J3" s="25"/>
      <c r="K3" s="26"/>
      <c r="L3" s="31">
        <f>+H405+M405+P405+T405</f>
        <v>2600000000</v>
      </c>
      <c r="M3" s="32"/>
      <c r="N3" s="17"/>
      <c r="O3" s="17"/>
    </row>
    <row r="4" spans="1:27" ht="18.75" x14ac:dyDescent="0.3">
      <c r="A4" s="2"/>
      <c r="B4" s="2"/>
      <c r="C4" s="2"/>
      <c r="G4" s="27" t="s">
        <v>762</v>
      </c>
      <c r="H4" s="28"/>
      <c r="I4" s="28"/>
      <c r="J4" s="28"/>
      <c r="K4" s="29"/>
      <c r="L4" s="31">
        <f>+I405+N405+Q405+R405+U405</f>
        <v>27398540972.996162</v>
      </c>
      <c r="M4" s="32"/>
    </row>
    <row r="6" spans="1:27" x14ac:dyDescent="0.25">
      <c r="A6" s="3" t="s">
        <v>784</v>
      </c>
      <c r="V6" s="11" t="s">
        <v>785</v>
      </c>
    </row>
    <row r="7" spans="1:27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746</v>
      </c>
      <c r="G7" s="12" t="s">
        <v>744</v>
      </c>
      <c r="H7" s="13" t="s">
        <v>745</v>
      </c>
      <c r="I7" s="14" t="s">
        <v>755</v>
      </c>
      <c r="J7" s="12" t="s">
        <v>747</v>
      </c>
      <c r="K7" s="12" t="s">
        <v>750</v>
      </c>
      <c r="L7" s="12" t="s">
        <v>772</v>
      </c>
      <c r="M7" s="13" t="s">
        <v>748</v>
      </c>
      <c r="N7" s="14" t="s">
        <v>749</v>
      </c>
      <c r="O7" s="12" t="s">
        <v>751</v>
      </c>
      <c r="P7" s="13" t="s">
        <v>752</v>
      </c>
      <c r="Q7" s="14" t="s">
        <v>753</v>
      </c>
      <c r="R7" s="14" t="s">
        <v>754</v>
      </c>
      <c r="S7" s="12" t="s">
        <v>756</v>
      </c>
      <c r="T7" s="13" t="s">
        <v>757</v>
      </c>
      <c r="U7" s="14" t="s">
        <v>758</v>
      </c>
      <c r="V7" s="9" t="s">
        <v>736</v>
      </c>
    </row>
    <row r="8" spans="1:27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763</v>
      </c>
      <c r="G8" s="5">
        <v>0</v>
      </c>
      <c r="H8" s="5">
        <v>0</v>
      </c>
      <c r="I8" s="5">
        <v>51822010.537189826</v>
      </c>
      <c r="J8" s="5">
        <v>6642951.3665158004</v>
      </c>
      <c r="K8" s="5">
        <v>3193409.4660633001</v>
      </c>
      <c r="L8" s="5">
        <v>0</v>
      </c>
      <c r="M8" s="5">
        <v>0</v>
      </c>
      <c r="N8" s="6">
        <v>19806095.786347736</v>
      </c>
      <c r="O8" s="6">
        <v>0</v>
      </c>
      <c r="P8" s="6">
        <v>0</v>
      </c>
      <c r="Q8" s="6">
        <v>-7090225.6827812484</v>
      </c>
      <c r="R8" s="6">
        <v>0</v>
      </c>
      <c r="S8" s="6">
        <v>0</v>
      </c>
      <c r="T8" s="6">
        <v>0</v>
      </c>
      <c r="U8" s="6">
        <v>865708.55999999994</v>
      </c>
      <c r="V8" s="7">
        <f t="shared" ref="V8:V71" si="0">+SUM(G8:U8)</f>
        <v>75239950.033335418</v>
      </c>
      <c r="W8"/>
      <c r="AA8"/>
    </row>
    <row r="9" spans="1:27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729</v>
      </c>
      <c r="F9" s="15" t="s">
        <v>763</v>
      </c>
      <c r="G9" s="5">
        <v>0</v>
      </c>
      <c r="H9" s="5">
        <v>0</v>
      </c>
      <c r="I9" s="5">
        <v>79681067.280508935</v>
      </c>
      <c r="J9" s="5">
        <v>5569581.1402714001</v>
      </c>
      <c r="K9" s="5">
        <v>2333023.7828054</v>
      </c>
      <c r="L9" s="5">
        <v>0</v>
      </c>
      <c r="M9" s="5">
        <v>0</v>
      </c>
      <c r="N9" s="6">
        <v>15647316.711499045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1622840.9905998718</v>
      </c>
      <c r="V9" s="7">
        <f t="shared" si="0"/>
        <v>104853829.90568465</v>
      </c>
      <c r="W9"/>
      <c r="AA9"/>
    </row>
    <row r="10" spans="1:27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727</v>
      </c>
      <c r="F10" s="15" t="s">
        <v>763</v>
      </c>
      <c r="G10" s="5">
        <v>0</v>
      </c>
      <c r="H10" s="5">
        <v>0</v>
      </c>
      <c r="I10" s="5">
        <v>83854452.321930349</v>
      </c>
      <c r="J10" s="5">
        <v>10568430.361990999</v>
      </c>
      <c r="K10" s="5">
        <v>4317577.4570134999</v>
      </c>
      <c r="L10" s="5">
        <v>0</v>
      </c>
      <c r="M10" s="5">
        <v>0</v>
      </c>
      <c r="N10" s="6">
        <v>30943117.631972611</v>
      </c>
      <c r="O10" s="6">
        <v>0</v>
      </c>
      <c r="P10" s="6">
        <v>0</v>
      </c>
      <c r="Q10" s="6">
        <v>18330237.426724553</v>
      </c>
      <c r="R10" s="6">
        <v>0</v>
      </c>
      <c r="S10" s="6">
        <v>0</v>
      </c>
      <c r="T10" s="6">
        <v>0</v>
      </c>
      <c r="U10" s="6">
        <v>1707839.1030238967</v>
      </c>
      <c r="V10" s="7">
        <f t="shared" si="0"/>
        <v>149721654.30265591</v>
      </c>
      <c r="W10"/>
      <c r="AA10"/>
    </row>
    <row r="11" spans="1:27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728</v>
      </c>
      <c r="F11" s="15" t="s">
        <v>763</v>
      </c>
      <c r="G11" s="5">
        <v>0</v>
      </c>
      <c r="H11" s="5">
        <v>0</v>
      </c>
      <c r="I11" s="5">
        <v>6595072.1968884822</v>
      </c>
      <c r="J11" s="5">
        <v>578698.42533937003</v>
      </c>
      <c r="K11" s="5">
        <v>672142.80542986002</v>
      </c>
      <c r="L11" s="5">
        <v>0</v>
      </c>
      <c r="M11" s="5">
        <v>0</v>
      </c>
      <c r="N11" s="6">
        <v>1998300.0322844647</v>
      </c>
      <c r="O11" s="6">
        <v>0</v>
      </c>
      <c r="P11" s="6">
        <v>0</v>
      </c>
      <c r="Q11" s="6">
        <v>3539549.6958984323</v>
      </c>
      <c r="R11" s="6">
        <v>0</v>
      </c>
      <c r="S11" s="6">
        <v>0</v>
      </c>
      <c r="T11" s="6">
        <v>0</v>
      </c>
      <c r="U11" s="6">
        <v>134319.90637623167</v>
      </c>
      <c r="V11" s="7">
        <f t="shared" si="0"/>
        <v>13518083.062216841</v>
      </c>
      <c r="W11"/>
      <c r="AA11"/>
    </row>
    <row r="12" spans="1:27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763</v>
      </c>
      <c r="G12" s="5">
        <v>0</v>
      </c>
      <c r="H12" s="5">
        <v>0</v>
      </c>
      <c r="I12" s="5">
        <v>111524341.53137475</v>
      </c>
      <c r="J12" s="5">
        <v>17299756.190044999</v>
      </c>
      <c r="K12" s="5">
        <v>7370698.9773755996</v>
      </c>
      <c r="L12" s="5">
        <v>0</v>
      </c>
      <c r="M12" s="5">
        <v>0</v>
      </c>
      <c r="N12" s="6">
        <v>51729013.473605879</v>
      </c>
      <c r="O12" s="6">
        <v>0</v>
      </c>
      <c r="P12" s="6">
        <v>0</v>
      </c>
      <c r="Q12" s="6">
        <v>-12159759.163034385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178248051.00936684</v>
      </c>
      <c r="W12"/>
      <c r="AA12"/>
    </row>
    <row r="13" spans="1:27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763</v>
      </c>
      <c r="G13" s="5">
        <v>0</v>
      </c>
      <c r="H13" s="5">
        <v>0</v>
      </c>
      <c r="I13" s="5">
        <v>21483357.083763912</v>
      </c>
      <c r="J13" s="5">
        <v>1583266.7330316999</v>
      </c>
      <c r="K13" s="5">
        <v>864180.02714932</v>
      </c>
      <c r="L13" s="5">
        <v>0</v>
      </c>
      <c r="M13" s="5">
        <v>0</v>
      </c>
      <c r="N13" s="6">
        <v>4593995.7754904497</v>
      </c>
      <c r="O13" s="6">
        <v>0</v>
      </c>
      <c r="P13" s="6">
        <v>0</v>
      </c>
      <c r="Q13" s="6">
        <v>10622480.716255236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39601132.335690618</v>
      </c>
      <c r="W13"/>
      <c r="AA13"/>
    </row>
    <row r="14" spans="1:27" ht="30" x14ac:dyDescent="0.25">
      <c r="A14" s="4" t="s">
        <v>5</v>
      </c>
      <c r="B14" s="4" t="s">
        <v>6</v>
      </c>
      <c r="C14" s="4" t="s">
        <v>141</v>
      </c>
      <c r="D14" s="4" t="s">
        <v>142</v>
      </c>
      <c r="E14" s="15" t="s">
        <v>20</v>
      </c>
      <c r="F14" s="15" t="s">
        <v>763</v>
      </c>
      <c r="G14" s="5">
        <v>0</v>
      </c>
      <c r="H14" s="5">
        <v>0</v>
      </c>
      <c r="I14" s="5">
        <v>131769897.05937576</v>
      </c>
      <c r="J14" s="5">
        <v>11769603.312217001</v>
      </c>
      <c r="K14" s="5">
        <v>4738446.7058824003</v>
      </c>
      <c r="L14" s="5">
        <v>0</v>
      </c>
      <c r="M14" s="5">
        <v>0</v>
      </c>
      <c r="N14" s="6">
        <v>23591456.691607889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2287026</v>
      </c>
      <c r="V14" s="7">
        <f t="shared" si="0"/>
        <v>174156429.76908305</v>
      </c>
      <c r="W14"/>
      <c r="AA14"/>
    </row>
    <row r="15" spans="1:27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763</v>
      </c>
      <c r="G15" s="5">
        <v>0</v>
      </c>
      <c r="H15" s="5">
        <v>0</v>
      </c>
      <c r="I15" s="5">
        <v>103624107.09402192</v>
      </c>
      <c r="J15" s="5">
        <v>4314809.0859728996</v>
      </c>
      <c r="K15" s="5">
        <v>1853317.8733031999</v>
      </c>
      <c r="L15" s="5">
        <v>0</v>
      </c>
      <c r="M15" s="5">
        <v>0</v>
      </c>
      <c r="N15" s="6">
        <v>16129285.661232825</v>
      </c>
      <c r="O15" s="6">
        <v>0</v>
      </c>
      <c r="P15" s="6">
        <v>0</v>
      </c>
      <c r="Q15" s="6">
        <v>-3358116.7842257628</v>
      </c>
      <c r="R15" s="6">
        <v>0</v>
      </c>
      <c r="S15" s="6">
        <v>0</v>
      </c>
      <c r="T15" s="6">
        <v>0</v>
      </c>
      <c r="U15" s="6">
        <v>1566206.46</v>
      </c>
      <c r="V15" s="7">
        <f t="shared" si="0"/>
        <v>124129609.39030509</v>
      </c>
      <c r="W15"/>
      <c r="AA15"/>
    </row>
    <row r="16" spans="1:27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763</v>
      </c>
      <c r="G16" s="5">
        <v>0</v>
      </c>
      <c r="H16" s="5">
        <v>0</v>
      </c>
      <c r="I16" s="5">
        <v>94500753.085586101</v>
      </c>
      <c r="J16" s="5">
        <v>8109164.7601810005</v>
      </c>
      <c r="K16" s="5">
        <v>2517902.0452489001</v>
      </c>
      <c r="L16" s="5">
        <v>0</v>
      </c>
      <c r="M16" s="5">
        <v>0</v>
      </c>
      <c r="N16" s="6">
        <v>23394195.095226824</v>
      </c>
      <c r="O16" s="6">
        <v>0</v>
      </c>
      <c r="P16" s="6">
        <v>0</v>
      </c>
      <c r="Q16" s="6">
        <v>28067327.695634216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158490017.27823496</v>
      </c>
      <c r="W16"/>
      <c r="AA16"/>
    </row>
    <row r="17" spans="1:27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763</v>
      </c>
      <c r="G17" s="5">
        <v>0</v>
      </c>
      <c r="H17" s="5">
        <v>0</v>
      </c>
      <c r="I17" s="5">
        <v>51507173.817835465</v>
      </c>
      <c r="J17" s="5">
        <v>4399717.7828054996</v>
      </c>
      <c r="K17" s="5">
        <v>1493103.6923076999</v>
      </c>
      <c r="L17" s="5">
        <v>0</v>
      </c>
      <c r="M17" s="5">
        <v>0</v>
      </c>
      <c r="N17" s="6">
        <v>14778599.142247647</v>
      </c>
      <c r="O17" s="6">
        <v>0</v>
      </c>
      <c r="P17" s="6">
        <v>0</v>
      </c>
      <c r="Q17" s="6">
        <v>9640164.7760664225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82854712.614904806</v>
      </c>
      <c r="W17"/>
      <c r="AA17"/>
    </row>
    <row r="18" spans="1:27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764</v>
      </c>
      <c r="G18" s="5">
        <v>0</v>
      </c>
      <c r="H18" s="5">
        <v>0</v>
      </c>
      <c r="I18" s="5">
        <v>11907727.255521694</v>
      </c>
      <c r="J18" s="5">
        <v>421713.01357466</v>
      </c>
      <c r="K18" s="5">
        <v>31428.054298642001</v>
      </c>
      <c r="L18" s="5">
        <v>0</v>
      </c>
      <c r="M18" s="5">
        <v>0</v>
      </c>
      <c r="N18" s="6">
        <v>5331301.1899061911</v>
      </c>
      <c r="O18" s="6">
        <v>0</v>
      </c>
      <c r="P18" s="6">
        <v>0</v>
      </c>
      <c r="Q18" s="6">
        <v>7910830.9585371763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25864000.471838363</v>
      </c>
      <c r="W18"/>
      <c r="AA18"/>
    </row>
    <row r="19" spans="1:27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764</v>
      </c>
      <c r="G19" s="5">
        <v>0</v>
      </c>
      <c r="H19" s="5">
        <v>0</v>
      </c>
      <c r="I19" s="5">
        <v>9984089.8105928805</v>
      </c>
      <c r="J19" s="5">
        <v>488077.53846154001</v>
      </c>
      <c r="K19" s="5">
        <v>83693.257918553005</v>
      </c>
      <c r="L19" s="5">
        <v>0</v>
      </c>
      <c r="M19" s="5">
        <v>0</v>
      </c>
      <c r="N19" s="6">
        <v>4054418.5213016854</v>
      </c>
      <c r="O19" s="6">
        <v>0</v>
      </c>
      <c r="P19" s="6">
        <v>0</v>
      </c>
      <c r="Q19" s="6">
        <v>-3536038.9145978428</v>
      </c>
      <c r="R19" s="6">
        <v>0</v>
      </c>
      <c r="S19" s="6">
        <v>0</v>
      </c>
      <c r="T19" s="6">
        <v>0</v>
      </c>
      <c r="U19" s="6">
        <v>153185.4</v>
      </c>
      <c r="V19" s="7">
        <f t="shared" si="0"/>
        <v>11227425.613676816</v>
      </c>
      <c r="W19"/>
      <c r="AA19"/>
    </row>
    <row r="20" spans="1:27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764</v>
      </c>
      <c r="G20" s="5">
        <v>0</v>
      </c>
      <c r="H20" s="5">
        <v>0</v>
      </c>
      <c r="I20" s="5">
        <v>9466388.3619220611</v>
      </c>
      <c r="J20" s="5">
        <v>469697.33031673997</v>
      </c>
      <c r="K20" s="5">
        <v>79516.416289593995</v>
      </c>
      <c r="L20" s="5">
        <v>0</v>
      </c>
      <c r="M20" s="5">
        <v>0</v>
      </c>
      <c r="N20" s="6">
        <v>4204008.1211450454</v>
      </c>
      <c r="O20" s="6">
        <v>0</v>
      </c>
      <c r="P20" s="6">
        <v>0</v>
      </c>
      <c r="Q20" s="6">
        <v>-487033.85940539924</v>
      </c>
      <c r="R20" s="6">
        <v>0</v>
      </c>
      <c r="S20" s="6">
        <v>0</v>
      </c>
      <c r="T20" s="6">
        <v>0</v>
      </c>
      <c r="U20" s="6">
        <v>189741.06</v>
      </c>
      <c r="V20" s="7">
        <f t="shared" si="0"/>
        <v>13922317.430268042</v>
      </c>
      <c r="W20"/>
      <c r="AA20"/>
    </row>
    <row r="21" spans="1:27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764</v>
      </c>
      <c r="G21" s="5">
        <v>0</v>
      </c>
      <c r="H21" s="5">
        <v>0</v>
      </c>
      <c r="I21" s="5">
        <v>8418422.5821652748</v>
      </c>
      <c r="J21" s="5">
        <v>151975.42986425999</v>
      </c>
      <c r="K21" s="5">
        <v>29491.538461537999</v>
      </c>
      <c r="L21" s="5">
        <v>0</v>
      </c>
      <c r="M21" s="5">
        <v>0</v>
      </c>
      <c r="N21" s="6">
        <v>1147417.2765626474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89485.56</v>
      </c>
      <c r="V21" s="7">
        <f t="shared" si="0"/>
        <v>9836792.3870537207</v>
      </c>
      <c r="W21"/>
      <c r="AA21"/>
    </row>
    <row r="22" spans="1:27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764</v>
      </c>
      <c r="G22" s="5">
        <v>0</v>
      </c>
      <c r="H22" s="5">
        <v>0</v>
      </c>
      <c r="I22" s="5">
        <v>11660447.079250209</v>
      </c>
      <c r="J22" s="5">
        <v>484645.98190045002</v>
      </c>
      <c r="K22" s="5">
        <v>116543.59276018001</v>
      </c>
      <c r="L22" s="5">
        <v>0</v>
      </c>
      <c r="M22" s="5">
        <v>0</v>
      </c>
      <c r="N22" s="6">
        <v>5080195.2621404007</v>
      </c>
      <c r="O22" s="6">
        <v>0</v>
      </c>
      <c r="P22" s="6">
        <v>0</v>
      </c>
      <c r="Q22" s="6">
        <v>5984480.1938922368</v>
      </c>
      <c r="R22" s="6">
        <v>0</v>
      </c>
      <c r="S22" s="6">
        <v>0</v>
      </c>
      <c r="T22" s="6">
        <v>0</v>
      </c>
      <c r="U22" s="6">
        <v>405583.2</v>
      </c>
      <c r="V22" s="7">
        <f t="shared" si="0"/>
        <v>23731895.309943475</v>
      </c>
      <c r="W22"/>
      <c r="AA22"/>
    </row>
    <row r="23" spans="1:27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763</v>
      </c>
      <c r="G23" s="5">
        <v>0</v>
      </c>
      <c r="H23" s="5">
        <v>0</v>
      </c>
      <c r="I23" s="5">
        <v>3067129.3325695414</v>
      </c>
      <c r="J23" s="5">
        <v>430754.93212670001</v>
      </c>
      <c r="K23" s="5">
        <v>168156.24434388999</v>
      </c>
      <c r="L23" s="5">
        <v>0</v>
      </c>
      <c r="M23" s="5">
        <v>0</v>
      </c>
      <c r="N23" s="6">
        <v>1468180.7204395588</v>
      </c>
      <c r="O23" s="6">
        <v>0</v>
      </c>
      <c r="P23" s="6">
        <v>0</v>
      </c>
      <c r="Q23" s="6">
        <v>320129.53856456652</v>
      </c>
      <c r="R23" s="6">
        <v>0</v>
      </c>
      <c r="S23" s="6">
        <v>0</v>
      </c>
      <c r="T23" s="6">
        <v>0</v>
      </c>
      <c r="U23" s="6">
        <v>63632.316343620587</v>
      </c>
      <c r="V23" s="7">
        <f t="shared" si="0"/>
        <v>5517983.084387877</v>
      </c>
      <c r="W23"/>
      <c r="AA23"/>
    </row>
    <row r="24" spans="1:27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763</v>
      </c>
      <c r="G24" s="5">
        <v>0</v>
      </c>
      <c r="H24" s="5">
        <v>0</v>
      </c>
      <c r="I24" s="5">
        <v>6894040.8850930016</v>
      </c>
      <c r="J24" s="5">
        <v>827240.77828055003</v>
      </c>
      <c r="K24" s="5">
        <v>268358.66063348</v>
      </c>
      <c r="L24" s="5">
        <v>0</v>
      </c>
      <c r="M24" s="5">
        <v>0</v>
      </c>
      <c r="N24" s="6">
        <v>2600516.2489111749</v>
      </c>
      <c r="O24" s="6">
        <v>0</v>
      </c>
      <c r="P24" s="6">
        <v>0</v>
      </c>
      <c r="Q24" s="6">
        <v>-341085.55146366759</v>
      </c>
      <c r="R24" s="6">
        <v>0</v>
      </c>
      <c r="S24" s="6">
        <v>0</v>
      </c>
      <c r="T24" s="6">
        <v>0</v>
      </c>
      <c r="U24" s="6">
        <v>143027.48365637942</v>
      </c>
      <c r="V24" s="7">
        <f t="shared" si="0"/>
        <v>10392098.505110919</v>
      </c>
      <c r="W24"/>
      <c r="AA24"/>
    </row>
    <row r="25" spans="1:27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763</v>
      </c>
      <c r="G25" s="5">
        <v>0</v>
      </c>
      <c r="H25" s="5">
        <v>0</v>
      </c>
      <c r="I25" s="5">
        <v>47640357.272598475</v>
      </c>
      <c r="J25" s="5">
        <v>3458691.8733031</v>
      </c>
      <c r="K25" s="5">
        <v>1753543.9457012999</v>
      </c>
      <c r="L25" s="5">
        <v>0</v>
      </c>
      <c r="M25" s="5">
        <v>0</v>
      </c>
      <c r="N25" s="6">
        <v>11951061.163396658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988459.06779987004</v>
      </c>
      <c r="V25" s="7">
        <f t="shared" si="0"/>
        <v>65792113.322799407</v>
      </c>
      <c r="W25"/>
      <c r="AA25"/>
    </row>
    <row r="26" spans="1:27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763</v>
      </c>
      <c r="G26" s="5">
        <v>0</v>
      </c>
      <c r="H26" s="5">
        <v>0</v>
      </c>
      <c r="I26" s="5">
        <v>8286622.6376763657</v>
      </c>
      <c r="J26" s="5">
        <v>485848.76018098998</v>
      </c>
      <c r="K26" s="5">
        <v>186866.80542985999</v>
      </c>
      <c r="L26" s="5">
        <v>0</v>
      </c>
      <c r="M26" s="5">
        <v>0</v>
      </c>
      <c r="N26" s="6">
        <v>1843127.8513841275</v>
      </c>
      <c r="O26" s="6">
        <v>0</v>
      </c>
      <c r="P26" s="6">
        <v>0</v>
      </c>
      <c r="Q26" s="6">
        <v>2749599.8518243227</v>
      </c>
      <c r="R26" s="6">
        <v>0</v>
      </c>
      <c r="S26" s="6">
        <v>0</v>
      </c>
      <c r="T26" s="6">
        <v>0</v>
      </c>
      <c r="U26" s="6">
        <v>171933.79220012968</v>
      </c>
      <c r="V26" s="7">
        <f t="shared" si="0"/>
        <v>13723999.698695794</v>
      </c>
      <c r="W26"/>
      <c r="AA26"/>
    </row>
    <row r="27" spans="1:27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763</v>
      </c>
      <c r="G27" s="5">
        <v>0</v>
      </c>
      <c r="H27" s="5">
        <v>0</v>
      </c>
      <c r="I27" s="5">
        <v>7081511.2924540937</v>
      </c>
      <c r="J27" s="5">
        <v>626614.24434388999</v>
      </c>
      <c r="K27" s="5">
        <v>167975.52036199</v>
      </c>
      <c r="L27" s="5">
        <v>0</v>
      </c>
      <c r="M27" s="5">
        <v>0</v>
      </c>
      <c r="N27" s="6">
        <v>1816984.5182708064</v>
      </c>
      <c r="O27" s="6">
        <v>0</v>
      </c>
      <c r="P27" s="6">
        <v>0</v>
      </c>
      <c r="Q27" s="6">
        <v>-1697149.5560667259</v>
      </c>
      <c r="R27" s="6">
        <v>0</v>
      </c>
      <c r="S27" s="6">
        <v>0</v>
      </c>
      <c r="T27" s="6">
        <v>0</v>
      </c>
      <c r="U27" s="6">
        <v>186851.05279873565</v>
      </c>
      <c r="V27" s="7">
        <f t="shared" si="0"/>
        <v>8182787.0721627912</v>
      </c>
      <c r="W27"/>
      <c r="AA27"/>
    </row>
    <row r="28" spans="1:27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763</v>
      </c>
      <c r="G28" s="5">
        <v>0</v>
      </c>
      <c r="H28" s="5">
        <v>0</v>
      </c>
      <c r="I28" s="5">
        <v>10170078.187109459</v>
      </c>
      <c r="J28" s="5">
        <v>909286.37104073004</v>
      </c>
      <c r="K28" s="5">
        <v>343970.91402715002</v>
      </c>
      <c r="L28" s="5">
        <v>0</v>
      </c>
      <c r="M28" s="5">
        <v>0</v>
      </c>
      <c r="N28" s="6">
        <v>2911371.6163251037</v>
      </c>
      <c r="O28" s="6">
        <v>0</v>
      </c>
      <c r="P28" s="6">
        <v>0</v>
      </c>
      <c r="Q28" s="6">
        <v>-760615.02401493478</v>
      </c>
      <c r="R28" s="6">
        <v>0</v>
      </c>
      <c r="S28" s="6">
        <v>0</v>
      </c>
      <c r="T28" s="6">
        <v>0</v>
      </c>
      <c r="U28" s="6">
        <v>268345.23561824538</v>
      </c>
      <c r="V28" s="7">
        <f t="shared" si="0"/>
        <v>13842437.300105754</v>
      </c>
      <c r="W28"/>
      <c r="AA28"/>
    </row>
    <row r="29" spans="1:27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763</v>
      </c>
      <c r="G29" s="5">
        <v>0</v>
      </c>
      <c r="H29" s="5">
        <v>0</v>
      </c>
      <c r="I29" s="5">
        <v>12745822.873703683</v>
      </c>
      <c r="J29" s="5">
        <v>2145359.1855203998</v>
      </c>
      <c r="K29" s="5">
        <v>690840.92307691998</v>
      </c>
      <c r="L29" s="5">
        <v>0</v>
      </c>
      <c r="M29" s="5">
        <v>0</v>
      </c>
      <c r="N29" s="6">
        <v>5169827.7385694617</v>
      </c>
      <c r="O29" s="6">
        <v>0</v>
      </c>
      <c r="P29" s="6">
        <v>0</v>
      </c>
      <c r="Q29" s="6">
        <v>-5058443.6525842389</v>
      </c>
      <c r="R29" s="6">
        <v>0</v>
      </c>
      <c r="S29" s="6">
        <v>0</v>
      </c>
      <c r="T29" s="6">
        <v>0</v>
      </c>
      <c r="U29" s="6">
        <v>336308.21506639261</v>
      </c>
      <c r="V29" s="7">
        <f t="shared" si="0"/>
        <v>16029715.283352617</v>
      </c>
      <c r="W29"/>
      <c r="AA29"/>
    </row>
    <row r="30" spans="1:27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763</v>
      </c>
      <c r="G30" s="5">
        <v>0</v>
      </c>
      <c r="H30" s="5">
        <v>0</v>
      </c>
      <c r="I30" s="5">
        <v>6135058.7685672455</v>
      </c>
      <c r="J30" s="5">
        <v>420426.47963800997</v>
      </c>
      <c r="K30" s="5">
        <v>119221.4841629</v>
      </c>
      <c r="L30" s="5">
        <v>0</v>
      </c>
      <c r="M30" s="5">
        <v>0</v>
      </c>
      <c r="N30" s="6">
        <v>876526.68463460507</v>
      </c>
      <c r="O30" s="6">
        <v>0</v>
      </c>
      <c r="P30" s="6">
        <v>0</v>
      </c>
      <c r="Q30" s="6">
        <v>-825963.45746519568</v>
      </c>
      <c r="R30" s="6">
        <v>0</v>
      </c>
      <c r="S30" s="6">
        <v>0</v>
      </c>
      <c r="T30" s="6">
        <v>0</v>
      </c>
      <c r="U30" s="6">
        <v>161878.18426702532</v>
      </c>
      <c r="V30" s="7">
        <f t="shared" si="0"/>
        <v>6887148.1438045902</v>
      </c>
      <c r="W30"/>
      <c r="AA30"/>
    </row>
    <row r="31" spans="1:27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763</v>
      </c>
      <c r="G31" s="5">
        <v>0</v>
      </c>
      <c r="H31" s="5">
        <v>0</v>
      </c>
      <c r="I31" s="5">
        <v>7894841.6638108678</v>
      </c>
      <c r="J31" s="5">
        <v>848670.12669684005</v>
      </c>
      <c r="K31" s="5">
        <v>366536.41628959001</v>
      </c>
      <c r="L31" s="5">
        <v>0</v>
      </c>
      <c r="M31" s="5">
        <v>0</v>
      </c>
      <c r="N31" s="6">
        <v>4231944.6571132205</v>
      </c>
      <c r="O31" s="6">
        <v>0</v>
      </c>
      <c r="P31" s="6">
        <v>0</v>
      </c>
      <c r="Q31" s="6">
        <v>17973810.418439992</v>
      </c>
      <c r="R31" s="6">
        <v>0</v>
      </c>
      <c r="S31" s="6">
        <v>0</v>
      </c>
      <c r="T31" s="6">
        <v>0</v>
      </c>
      <c r="U31" s="6">
        <v>208311.39224960079</v>
      </c>
      <c r="V31" s="7">
        <f t="shared" si="0"/>
        <v>31524114.674600109</v>
      </c>
      <c r="W31"/>
      <c r="AA31"/>
    </row>
    <row r="32" spans="1:27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763</v>
      </c>
      <c r="G32" s="5">
        <v>0</v>
      </c>
      <c r="H32" s="5">
        <v>0</v>
      </c>
      <c r="I32" s="5">
        <v>243503967.54099005</v>
      </c>
      <c r="J32" s="5">
        <v>23833860.180996001</v>
      </c>
      <c r="K32" s="5">
        <v>8853846.3076923005</v>
      </c>
      <c r="L32" s="5">
        <v>0</v>
      </c>
      <c r="M32" s="5">
        <v>0</v>
      </c>
      <c r="N32" s="6">
        <v>79486267.65521346</v>
      </c>
      <c r="O32" s="6">
        <v>0</v>
      </c>
      <c r="P32" s="6">
        <v>0</v>
      </c>
      <c r="Q32" s="6">
        <v>-6966884.6234388947</v>
      </c>
      <c r="R32" s="6">
        <v>0</v>
      </c>
      <c r="S32" s="6">
        <v>0</v>
      </c>
      <c r="T32" s="6">
        <v>0</v>
      </c>
      <c r="U32" s="6">
        <v>5678745.4799999995</v>
      </c>
      <c r="V32" s="7">
        <f t="shared" si="0"/>
        <v>354389802.54145294</v>
      </c>
      <c r="W32"/>
      <c r="AA32"/>
    </row>
    <row r="33" spans="1:27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764</v>
      </c>
      <c r="G33" s="5">
        <v>0</v>
      </c>
      <c r="H33" s="5">
        <v>0</v>
      </c>
      <c r="I33" s="5">
        <v>13235063.888425322</v>
      </c>
      <c r="J33" s="5">
        <v>451390.71493213001</v>
      </c>
      <c r="K33" s="5">
        <v>100002.80542986</v>
      </c>
      <c r="L33" s="5">
        <v>0</v>
      </c>
      <c r="M33" s="5">
        <v>0</v>
      </c>
      <c r="N33" s="6">
        <v>5799654.2497716751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19802111.658558987</v>
      </c>
      <c r="W33"/>
      <c r="AA33"/>
    </row>
    <row r="34" spans="1:27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764</v>
      </c>
      <c r="G34" s="5">
        <v>0</v>
      </c>
      <c r="H34" s="5">
        <v>0</v>
      </c>
      <c r="I34" s="5">
        <v>167919549.2635437</v>
      </c>
      <c r="J34" s="5">
        <v>11635663.420814</v>
      </c>
      <c r="K34" s="5">
        <v>3940285.3212669999</v>
      </c>
      <c r="L34" s="5">
        <v>0</v>
      </c>
      <c r="M34" s="5">
        <v>0</v>
      </c>
      <c r="N34" s="6">
        <v>55938248.68481569</v>
      </c>
      <c r="O34" s="6">
        <v>0</v>
      </c>
      <c r="P34" s="6">
        <v>0</v>
      </c>
      <c r="Q34" s="6">
        <v>-25248267.286457147</v>
      </c>
      <c r="R34" s="6">
        <v>0</v>
      </c>
      <c r="S34" s="6">
        <v>0</v>
      </c>
      <c r="T34" s="6">
        <v>0</v>
      </c>
      <c r="U34" s="6">
        <v>3430924.5600000005</v>
      </c>
      <c r="V34" s="7">
        <f t="shared" si="0"/>
        <v>217616403.96398327</v>
      </c>
      <c r="W34"/>
      <c r="AA34"/>
    </row>
    <row r="35" spans="1:27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763</v>
      </c>
      <c r="G35" s="5">
        <v>0</v>
      </c>
      <c r="H35" s="5">
        <v>0</v>
      </c>
      <c r="I35" s="5">
        <v>12779531.235474937</v>
      </c>
      <c r="J35" s="5">
        <v>1192352.1719457</v>
      </c>
      <c r="K35" s="5">
        <v>350118.89592759998</v>
      </c>
      <c r="L35" s="5">
        <v>0</v>
      </c>
      <c r="M35" s="5">
        <v>0</v>
      </c>
      <c r="N35" s="6">
        <v>3101371.4565612255</v>
      </c>
      <c r="O35" s="6">
        <v>0</v>
      </c>
      <c r="P35" s="6">
        <v>0</v>
      </c>
      <c r="Q35" s="6">
        <v>4779722.278959021</v>
      </c>
      <c r="R35" s="6">
        <v>0</v>
      </c>
      <c r="S35" s="6">
        <v>0</v>
      </c>
      <c r="T35" s="6">
        <v>0</v>
      </c>
      <c r="U35" s="6">
        <v>194264.75511936593</v>
      </c>
      <c r="V35" s="7">
        <f t="shared" si="0"/>
        <v>22397360.793987848</v>
      </c>
      <c r="W35"/>
      <c r="AA35"/>
    </row>
    <row r="36" spans="1:27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763</v>
      </c>
      <c r="G36" s="5">
        <v>0</v>
      </c>
      <c r="H36" s="5">
        <v>0</v>
      </c>
      <c r="I36" s="5">
        <v>26292693.719863635</v>
      </c>
      <c r="J36" s="5">
        <v>2439754.9683257998</v>
      </c>
      <c r="K36" s="5">
        <v>797719.37556561001</v>
      </c>
      <c r="L36" s="5">
        <v>0</v>
      </c>
      <c r="M36" s="5">
        <v>0</v>
      </c>
      <c r="N36" s="6">
        <v>5498414.7710627383</v>
      </c>
      <c r="O36" s="6">
        <v>0</v>
      </c>
      <c r="P36" s="6">
        <v>0</v>
      </c>
      <c r="Q36" s="6">
        <v>-4990559.3095345432</v>
      </c>
      <c r="R36" s="6">
        <v>0</v>
      </c>
      <c r="S36" s="6">
        <v>0</v>
      </c>
      <c r="T36" s="6">
        <v>0</v>
      </c>
      <c r="U36" s="6">
        <v>444302.70488063409</v>
      </c>
      <c r="V36" s="7">
        <f t="shared" si="0"/>
        <v>30482326.230163872</v>
      </c>
      <c r="W36"/>
      <c r="AA36"/>
    </row>
    <row r="37" spans="1:27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763</v>
      </c>
      <c r="G37" s="5">
        <v>0</v>
      </c>
      <c r="H37" s="5">
        <v>0</v>
      </c>
      <c r="I37" s="5">
        <v>40961715.570983879</v>
      </c>
      <c r="J37" s="5">
        <v>4836599.0950226998</v>
      </c>
      <c r="K37" s="5">
        <v>1658531.2036198999</v>
      </c>
      <c r="L37" s="5">
        <v>0</v>
      </c>
      <c r="M37" s="5">
        <v>0</v>
      </c>
      <c r="N37" s="6">
        <v>12107504.846198073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60302350.715824552</v>
      </c>
      <c r="W37"/>
      <c r="AA37"/>
    </row>
    <row r="38" spans="1:27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763</v>
      </c>
      <c r="G38" s="5">
        <v>0</v>
      </c>
      <c r="H38" s="5">
        <v>0</v>
      </c>
      <c r="I38" s="5">
        <v>37853175.721159779</v>
      </c>
      <c r="J38" s="5">
        <v>2722526.4253393998</v>
      </c>
      <c r="K38" s="5">
        <v>1120993.0497738</v>
      </c>
      <c r="L38" s="5">
        <v>0</v>
      </c>
      <c r="M38" s="5">
        <v>0</v>
      </c>
      <c r="N38" s="6">
        <v>7286662.1530739814</v>
      </c>
      <c r="O38" s="6">
        <v>0</v>
      </c>
      <c r="P38" s="6">
        <v>0</v>
      </c>
      <c r="Q38" s="6">
        <v>-6530053.9082012568</v>
      </c>
      <c r="R38" s="6">
        <v>0</v>
      </c>
      <c r="S38" s="6">
        <v>0</v>
      </c>
      <c r="T38" s="6">
        <v>0</v>
      </c>
      <c r="U38" s="6">
        <v>798763.68377746141</v>
      </c>
      <c r="V38" s="7">
        <f t="shared" si="0"/>
        <v>43252067.124923162</v>
      </c>
      <c r="W38"/>
      <c r="AA38"/>
    </row>
    <row r="39" spans="1:27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763</v>
      </c>
      <c r="G39" s="5">
        <v>0</v>
      </c>
      <c r="H39" s="5">
        <v>0</v>
      </c>
      <c r="I39" s="5">
        <v>24046339.45500309</v>
      </c>
      <c r="J39" s="5">
        <v>2087434.4615384999</v>
      </c>
      <c r="K39" s="5">
        <v>813444.79638008995</v>
      </c>
      <c r="L39" s="5">
        <v>0</v>
      </c>
      <c r="M39" s="5">
        <v>0</v>
      </c>
      <c r="N39" s="6">
        <v>7436068.3533053435</v>
      </c>
      <c r="O39" s="6">
        <v>0</v>
      </c>
      <c r="P39" s="6">
        <v>0</v>
      </c>
      <c r="Q39" s="6">
        <v>16187470.631227158</v>
      </c>
      <c r="R39" s="6">
        <v>0</v>
      </c>
      <c r="S39" s="6">
        <v>0</v>
      </c>
      <c r="T39" s="6">
        <v>0</v>
      </c>
      <c r="U39" s="6">
        <v>425874.91609410313</v>
      </c>
      <c r="V39" s="7">
        <f t="shared" si="0"/>
        <v>50996632.613548286</v>
      </c>
      <c r="W39"/>
      <c r="AA39"/>
    </row>
    <row r="40" spans="1:27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763</v>
      </c>
      <c r="G40" s="5">
        <v>0</v>
      </c>
      <c r="H40" s="5">
        <v>0</v>
      </c>
      <c r="I40" s="5">
        <v>25388564.839847922</v>
      </c>
      <c r="J40" s="5">
        <v>2165501.1131222001</v>
      </c>
      <c r="K40" s="5">
        <v>917877.13122172002</v>
      </c>
      <c r="L40" s="5">
        <v>0</v>
      </c>
      <c r="M40" s="5">
        <v>0</v>
      </c>
      <c r="N40" s="6">
        <v>7075062.4953306923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449646.52275464346</v>
      </c>
      <c r="V40" s="7">
        <f t="shared" si="0"/>
        <v>35996652.102277182</v>
      </c>
      <c r="W40"/>
      <c r="AA40"/>
    </row>
    <row r="41" spans="1:27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763</v>
      </c>
      <c r="G41" s="5">
        <v>0</v>
      </c>
      <c r="H41" s="5">
        <v>0</v>
      </c>
      <c r="I41" s="5">
        <v>25712679.291354604</v>
      </c>
      <c r="J41" s="5">
        <v>1286020.4253394001</v>
      </c>
      <c r="K41" s="5">
        <v>436349.42081447999</v>
      </c>
      <c r="L41" s="5">
        <v>0</v>
      </c>
      <c r="M41" s="5">
        <v>0</v>
      </c>
      <c r="N41" s="6">
        <v>4045183.7614748641</v>
      </c>
      <c r="O41" s="6">
        <v>0</v>
      </c>
      <c r="P41" s="6">
        <v>0</v>
      </c>
      <c r="Q41" s="6">
        <v>-2801794.6778325662</v>
      </c>
      <c r="R41" s="6">
        <v>0</v>
      </c>
      <c r="S41" s="6">
        <v>0</v>
      </c>
      <c r="T41" s="6">
        <v>0</v>
      </c>
      <c r="U41" s="6">
        <v>455627.86073088262</v>
      </c>
      <c r="V41" s="7">
        <f t="shared" si="0"/>
        <v>29134066.081881665</v>
      </c>
      <c r="W41"/>
      <c r="AA41"/>
    </row>
    <row r="42" spans="1:27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763</v>
      </c>
      <c r="G42" s="5">
        <v>0</v>
      </c>
      <c r="H42" s="5">
        <v>0</v>
      </c>
      <c r="I42" s="5">
        <v>23609330.426841132</v>
      </c>
      <c r="J42" s="5">
        <v>2324423.0226244</v>
      </c>
      <c r="K42" s="5">
        <v>1036056.1900452001</v>
      </c>
      <c r="L42" s="5">
        <v>0</v>
      </c>
      <c r="M42" s="5">
        <v>0</v>
      </c>
      <c r="N42" s="6">
        <v>6989497.0511697344</v>
      </c>
      <c r="O42" s="6">
        <v>0</v>
      </c>
      <c r="P42" s="6">
        <v>0</v>
      </c>
      <c r="Q42" s="6">
        <v>5276856.1116386279</v>
      </c>
      <c r="R42" s="6">
        <v>0</v>
      </c>
      <c r="S42" s="6">
        <v>0</v>
      </c>
      <c r="T42" s="6">
        <v>0</v>
      </c>
      <c r="U42" s="6">
        <v>418135.22733402788</v>
      </c>
      <c r="V42" s="7">
        <f t="shared" si="0"/>
        <v>39654298.029653125</v>
      </c>
      <c r="W42"/>
      <c r="AA42"/>
    </row>
    <row r="43" spans="1:27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763</v>
      </c>
      <c r="G43" s="5">
        <v>0</v>
      </c>
      <c r="H43" s="5">
        <v>0</v>
      </c>
      <c r="I43" s="5">
        <v>21535009.317902144</v>
      </c>
      <c r="J43" s="5">
        <v>1686423.4208145</v>
      </c>
      <c r="K43" s="5">
        <v>560084.43438913999</v>
      </c>
      <c r="L43" s="5">
        <v>0</v>
      </c>
      <c r="M43" s="5">
        <v>0</v>
      </c>
      <c r="N43" s="6">
        <v>3948373.6633153646</v>
      </c>
      <c r="O43" s="6">
        <v>0</v>
      </c>
      <c r="P43" s="6">
        <v>0</v>
      </c>
      <c r="Q43" s="6">
        <v>-500689.19349861698</v>
      </c>
      <c r="R43" s="6">
        <v>0</v>
      </c>
      <c r="S43" s="6">
        <v>0</v>
      </c>
      <c r="T43" s="6">
        <v>0</v>
      </c>
      <c r="U43" s="6">
        <v>381397.771727752</v>
      </c>
      <c r="V43" s="7">
        <f t="shared" si="0"/>
        <v>27610599.414650284</v>
      </c>
      <c r="W43"/>
      <c r="AA43"/>
    </row>
    <row r="44" spans="1:27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763</v>
      </c>
      <c r="G44" s="5">
        <v>0</v>
      </c>
      <c r="H44" s="5">
        <v>0</v>
      </c>
      <c r="I44" s="5">
        <v>19209904.429958586</v>
      </c>
      <c r="J44" s="5">
        <v>594271.25791855005</v>
      </c>
      <c r="K44" s="5">
        <v>147876.60633484001</v>
      </c>
      <c r="L44" s="5">
        <v>0</v>
      </c>
      <c r="M44" s="5">
        <v>0</v>
      </c>
      <c r="N44" s="6">
        <v>1481295.9066461925</v>
      </c>
      <c r="O44" s="6">
        <v>0</v>
      </c>
      <c r="P44" s="6">
        <v>0</v>
      </c>
      <c r="Q44" s="6">
        <v>356062.52201714367</v>
      </c>
      <c r="R44" s="6">
        <v>0</v>
      </c>
      <c r="S44" s="6">
        <v>0</v>
      </c>
      <c r="T44" s="6">
        <v>0</v>
      </c>
      <c r="U44" s="6">
        <v>340218.78683835204</v>
      </c>
      <c r="V44" s="7">
        <f t="shared" si="0"/>
        <v>22129629.509713665</v>
      </c>
      <c r="W44"/>
      <c r="AA44"/>
    </row>
    <row r="45" spans="1:27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763</v>
      </c>
      <c r="G45" s="5">
        <v>0</v>
      </c>
      <c r="H45" s="5">
        <v>0</v>
      </c>
      <c r="I45" s="5">
        <v>18034713.015692137</v>
      </c>
      <c r="J45" s="5">
        <v>1737596.6153845999</v>
      </c>
      <c r="K45" s="5">
        <v>689959.65610859997</v>
      </c>
      <c r="L45" s="5">
        <v>0</v>
      </c>
      <c r="M45" s="5">
        <v>0</v>
      </c>
      <c r="N45" s="6">
        <v>4590066.1844654297</v>
      </c>
      <c r="O45" s="6">
        <v>0</v>
      </c>
      <c r="P45" s="6">
        <v>0</v>
      </c>
      <c r="Q45" s="6">
        <v>-4130686.4183903397</v>
      </c>
      <c r="R45" s="6">
        <v>0</v>
      </c>
      <c r="S45" s="6">
        <v>0</v>
      </c>
      <c r="T45" s="6">
        <v>0</v>
      </c>
      <c r="U45" s="6">
        <v>319405.45074277843</v>
      </c>
      <c r="V45" s="7">
        <f t="shared" si="0"/>
        <v>21241054.504003204</v>
      </c>
      <c r="W45"/>
      <c r="AA45"/>
    </row>
    <row r="46" spans="1:27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764</v>
      </c>
      <c r="G46" s="5">
        <v>0</v>
      </c>
      <c r="H46" s="5">
        <v>0</v>
      </c>
      <c r="I46" s="5">
        <v>76912631.47935605</v>
      </c>
      <c r="J46" s="5">
        <v>7894067.9638008997</v>
      </c>
      <c r="K46" s="5">
        <v>1542862.0995475</v>
      </c>
      <c r="L46" s="5">
        <v>0</v>
      </c>
      <c r="M46" s="5">
        <v>0</v>
      </c>
      <c r="N46" s="6">
        <v>36009729.923275515</v>
      </c>
      <c r="O46" s="6">
        <v>0</v>
      </c>
      <c r="P46" s="6">
        <v>0</v>
      </c>
      <c r="Q46" s="6">
        <v>2920591.2495639622</v>
      </c>
      <c r="R46" s="6">
        <v>0</v>
      </c>
      <c r="S46" s="6">
        <v>0</v>
      </c>
      <c r="T46" s="6">
        <v>0</v>
      </c>
      <c r="U46" s="6">
        <v>2070000</v>
      </c>
      <c r="V46" s="7">
        <f t="shared" si="0"/>
        <v>127349882.71554394</v>
      </c>
      <c r="W46"/>
      <c r="AA46"/>
    </row>
    <row r="47" spans="1:27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763</v>
      </c>
      <c r="G47" s="5">
        <v>0</v>
      </c>
      <c r="H47" s="5">
        <v>0</v>
      </c>
      <c r="I47" s="5">
        <v>147355843.01228508</v>
      </c>
      <c r="J47" s="5">
        <v>11959276.180995001</v>
      </c>
      <c r="K47" s="5">
        <v>3658118.1538461</v>
      </c>
      <c r="L47" s="5">
        <v>0</v>
      </c>
      <c r="M47" s="5">
        <v>0</v>
      </c>
      <c r="N47" s="6">
        <v>38543361.367404282</v>
      </c>
      <c r="O47" s="6">
        <v>0</v>
      </c>
      <c r="P47" s="6">
        <v>0</v>
      </c>
      <c r="Q47" s="6">
        <v>-9375143.3832370918</v>
      </c>
      <c r="R47" s="6">
        <v>0</v>
      </c>
      <c r="S47" s="6">
        <v>0</v>
      </c>
      <c r="T47" s="6">
        <v>0</v>
      </c>
      <c r="U47" s="6">
        <v>2307282.4800000004</v>
      </c>
      <c r="V47" s="7">
        <f t="shared" si="0"/>
        <v>194448737.81129336</v>
      </c>
      <c r="W47"/>
      <c r="AA47"/>
    </row>
    <row r="48" spans="1:27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5" t="s">
        <v>725</v>
      </c>
      <c r="F48" s="15" t="s">
        <v>763</v>
      </c>
      <c r="G48" s="5">
        <v>0</v>
      </c>
      <c r="H48" s="5">
        <v>0</v>
      </c>
      <c r="I48" s="5">
        <v>13980667.083238719</v>
      </c>
      <c r="J48" s="5">
        <v>296615.36651582998</v>
      </c>
      <c r="K48" s="5">
        <v>68095.809954751006</v>
      </c>
      <c r="L48" s="5">
        <v>0</v>
      </c>
      <c r="M48" s="5">
        <v>0</v>
      </c>
      <c r="N48" s="6">
        <v>870735.46216216544</v>
      </c>
      <c r="O48" s="6">
        <v>0</v>
      </c>
      <c r="P48" s="6">
        <v>0</v>
      </c>
      <c r="Q48" s="6">
        <v>2364161.521362409</v>
      </c>
      <c r="R48" s="6">
        <v>0</v>
      </c>
      <c r="S48" s="6">
        <v>0</v>
      </c>
      <c r="T48" s="6">
        <v>0</v>
      </c>
      <c r="U48" s="6">
        <v>269947.44</v>
      </c>
      <c r="V48" s="7">
        <f t="shared" si="0"/>
        <v>17850222.683233876</v>
      </c>
      <c r="W48"/>
      <c r="AA48"/>
    </row>
    <row r="49" spans="1:27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763</v>
      </c>
      <c r="G49" s="5">
        <v>0</v>
      </c>
      <c r="H49" s="5">
        <v>0</v>
      </c>
      <c r="I49" s="5">
        <v>50525540.00968191</v>
      </c>
      <c r="J49" s="5">
        <v>6118502.0090498002</v>
      </c>
      <c r="K49" s="5">
        <v>2444059.2126696999</v>
      </c>
      <c r="L49" s="5">
        <v>0</v>
      </c>
      <c r="M49" s="5">
        <v>0</v>
      </c>
      <c r="N49" s="6">
        <v>15205949.424691889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1078802.1000000001</v>
      </c>
      <c r="V49" s="7">
        <f t="shared" si="0"/>
        <v>75372852.756093293</v>
      </c>
      <c r="W49"/>
      <c r="AA49"/>
    </row>
    <row r="50" spans="1:27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763</v>
      </c>
      <c r="G50" s="5">
        <v>0</v>
      </c>
      <c r="H50" s="5">
        <v>0</v>
      </c>
      <c r="I50" s="5">
        <v>151442122.7261169</v>
      </c>
      <c r="J50" s="5">
        <v>19280842.027148999</v>
      </c>
      <c r="K50" s="5">
        <v>7367238.7963800998</v>
      </c>
      <c r="L50" s="5">
        <v>0</v>
      </c>
      <c r="M50" s="5">
        <v>0</v>
      </c>
      <c r="N50" s="6">
        <v>41963840.984751903</v>
      </c>
      <c r="O50" s="6">
        <v>0</v>
      </c>
      <c r="P50" s="6">
        <v>0</v>
      </c>
      <c r="Q50" s="6">
        <v>-40212334.610025316</v>
      </c>
      <c r="R50" s="6">
        <v>0</v>
      </c>
      <c r="S50" s="6">
        <v>0</v>
      </c>
      <c r="T50" s="6">
        <v>0</v>
      </c>
      <c r="U50" s="6">
        <v>2225450.16</v>
      </c>
      <c r="V50" s="7">
        <f t="shared" si="0"/>
        <v>182067160.08437258</v>
      </c>
      <c r="W50"/>
      <c r="AA50"/>
    </row>
    <row r="51" spans="1:27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763</v>
      </c>
      <c r="G51" s="5">
        <v>0</v>
      </c>
      <c r="H51" s="5">
        <v>0</v>
      </c>
      <c r="I51" s="5">
        <v>117762704.489371</v>
      </c>
      <c r="J51" s="5">
        <v>10543604.941175999</v>
      </c>
      <c r="K51" s="5">
        <v>3395091.1764706001</v>
      </c>
      <c r="L51" s="5">
        <v>0</v>
      </c>
      <c r="M51" s="5">
        <v>0</v>
      </c>
      <c r="N51" s="6">
        <v>32932452.035607137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2123798.7600000002</v>
      </c>
      <c r="V51" s="7">
        <f t="shared" si="0"/>
        <v>166757651.40262473</v>
      </c>
      <c r="W51"/>
      <c r="AA51"/>
    </row>
    <row r="52" spans="1:27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763</v>
      </c>
      <c r="G52" s="5">
        <v>0</v>
      </c>
      <c r="H52" s="5">
        <v>0</v>
      </c>
      <c r="I52" s="5">
        <v>182017450.10602129</v>
      </c>
      <c r="J52" s="5">
        <v>11553016.696833</v>
      </c>
      <c r="K52" s="5">
        <v>5223984.0452488996</v>
      </c>
      <c r="L52" s="5">
        <v>0</v>
      </c>
      <c r="M52" s="5">
        <v>0</v>
      </c>
      <c r="N52" s="6">
        <v>37034535.316939339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3534985.44</v>
      </c>
      <c r="V52" s="7">
        <f t="shared" si="0"/>
        <v>239363971.60504252</v>
      </c>
      <c r="W52"/>
      <c r="AA52"/>
    </row>
    <row r="53" spans="1:27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763</v>
      </c>
      <c r="G53" s="5">
        <v>0</v>
      </c>
      <c r="H53" s="5">
        <v>0</v>
      </c>
      <c r="I53" s="5">
        <v>72465009.478065178</v>
      </c>
      <c r="J53" s="5">
        <v>6450596.4343892001</v>
      </c>
      <c r="K53" s="5">
        <v>3897150.1538462001</v>
      </c>
      <c r="L53" s="5">
        <v>0</v>
      </c>
      <c r="M53" s="5">
        <v>0</v>
      </c>
      <c r="N53" s="6">
        <v>22770961.830342673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1734623.2800000003</v>
      </c>
      <c r="V53" s="7">
        <f t="shared" si="0"/>
        <v>107318341.17664325</v>
      </c>
      <c r="W53"/>
      <c r="AA53"/>
    </row>
    <row r="54" spans="1:27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763</v>
      </c>
      <c r="G54" s="5">
        <v>0</v>
      </c>
      <c r="H54" s="5">
        <v>0</v>
      </c>
      <c r="I54" s="5">
        <v>140510459.85263115</v>
      </c>
      <c r="J54" s="5">
        <v>13338641.031674</v>
      </c>
      <c r="K54" s="5">
        <v>5241634.8959275996</v>
      </c>
      <c r="L54" s="5">
        <v>0</v>
      </c>
      <c r="M54" s="5">
        <v>0</v>
      </c>
      <c r="N54" s="6">
        <v>44116601.846612714</v>
      </c>
      <c r="O54" s="6">
        <v>0</v>
      </c>
      <c r="P54" s="6">
        <v>0</v>
      </c>
      <c r="Q54" s="6">
        <v>-8927204.617102161</v>
      </c>
      <c r="R54" s="6">
        <v>0</v>
      </c>
      <c r="S54" s="6">
        <v>0</v>
      </c>
      <c r="T54" s="6">
        <v>0</v>
      </c>
      <c r="U54" s="6">
        <v>2421703.2071821471</v>
      </c>
      <c r="V54" s="7">
        <f t="shared" si="0"/>
        <v>196701836.21692547</v>
      </c>
      <c r="W54"/>
      <c r="AA54"/>
    </row>
    <row r="55" spans="1:27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763</v>
      </c>
      <c r="G55" s="5">
        <v>0</v>
      </c>
      <c r="H55" s="5">
        <v>0</v>
      </c>
      <c r="I55" s="5">
        <v>18275962.073443387</v>
      </c>
      <c r="J55" s="5">
        <v>1341912.9773756</v>
      </c>
      <c r="K55" s="5">
        <v>637982.36199094995</v>
      </c>
      <c r="L55" s="5">
        <v>0</v>
      </c>
      <c r="M55" s="5">
        <v>0</v>
      </c>
      <c r="N55" s="6">
        <v>4340159.281949725</v>
      </c>
      <c r="O55" s="6">
        <v>0</v>
      </c>
      <c r="P55" s="6">
        <v>0</v>
      </c>
      <c r="Q55" s="6">
        <v>-1268810.5548719973</v>
      </c>
      <c r="R55" s="6">
        <v>0</v>
      </c>
      <c r="S55" s="6">
        <v>0</v>
      </c>
      <c r="T55" s="6">
        <v>0</v>
      </c>
      <c r="U55" s="6">
        <v>314986.91281785286</v>
      </c>
      <c r="V55" s="7">
        <f t="shared" si="0"/>
        <v>23642193.052705519</v>
      </c>
      <c r="W55"/>
      <c r="AA55"/>
    </row>
    <row r="56" spans="1:27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763</v>
      </c>
      <c r="G56" s="5">
        <v>0</v>
      </c>
      <c r="H56" s="5">
        <v>0</v>
      </c>
      <c r="I56" s="5">
        <v>387201167.37135446</v>
      </c>
      <c r="J56" s="5">
        <v>28395521.529412001</v>
      </c>
      <c r="K56" s="5">
        <v>12649469.909502</v>
      </c>
      <c r="L56" s="5">
        <v>0</v>
      </c>
      <c r="M56" s="5">
        <v>0</v>
      </c>
      <c r="N56" s="6">
        <v>116194388.5528183</v>
      </c>
      <c r="O56" s="6">
        <v>0</v>
      </c>
      <c r="P56" s="6">
        <v>0</v>
      </c>
      <c r="Q56" s="6">
        <v>-6709312.2457516836</v>
      </c>
      <c r="R56" s="6">
        <v>0</v>
      </c>
      <c r="S56" s="6">
        <v>0</v>
      </c>
      <c r="T56" s="6">
        <v>0</v>
      </c>
      <c r="U56" s="6">
        <v>6441777.3600000003</v>
      </c>
      <c r="V56" s="7">
        <f t="shared" si="0"/>
        <v>544173012.4773351</v>
      </c>
      <c r="W56"/>
      <c r="AA56"/>
    </row>
    <row r="57" spans="1:27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764</v>
      </c>
      <c r="G57" s="5">
        <v>0</v>
      </c>
      <c r="H57" s="5">
        <v>0</v>
      </c>
      <c r="I57" s="5">
        <v>55490133.254072025</v>
      </c>
      <c r="J57" s="5">
        <v>4382689.8190045003</v>
      </c>
      <c r="K57" s="5">
        <v>1085351.8642533999</v>
      </c>
      <c r="L57" s="5">
        <v>0</v>
      </c>
      <c r="M57" s="5">
        <v>0</v>
      </c>
      <c r="N57" s="6">
        <v>20877405.206188075</v>
      </c>
      <c r="O57" s="6">
        <v>0</v>
      </c>
      <c r="P57" s="6">
        <v>0</v>
      </c>
      <c r="Q57" s="6">
        <v>0</v>
      </c>
      <c r="R57" s="6">
        <v>4440512.2924127318</v>
      </c>
      <c r="S57" s="6">
        <v>0</v>
      </c>
      <c r="T57" s="6">
        <v>0</v>
      </c>
      <c r="U57" s="6">
        <v>1174626</v>
      </c>
      <c r="V57" s="7">
        <f t="shared" si="0"/>
        <v>87450718.435930729</v>
      </c>
      <c r="W57"/>
      <c r="AA57"/>
    </row>
    <row r="58" spans="1:27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764</v>
      </c>
      <c r="G58" s="5">
        <v>0</v>
      </c>
      <c r="H58" s="5">
        <v>0</v>
      </c>
      <c r="I58" s="5">
        <v>250281872.71277422</v>
      </c>
      <c r="J58" s="5">
        <v>22452148.171946</v>
      </c>
      <c r="K58" s="5">
        <v>4329645.5837104004</v>
      </c>
      <c r="L58" s="5">
        <v>0</v>
      </c>
      <c r="M58" s="5">
        <v>0</v>
      </c>
      <c r="N58" s="6">
        <v>107949245.18196833</v>
      </c>
      <c r="O58" s="6">
        <v>0</v>
      </c>
      <c r="P58" s="6">
        <v>0</v>
      </c>
      <c r="Q58" s="6">
        <v>-26705062.549618073</v>
      </c>
      <c r="R58" s="6">
        <v>21677315.871309165</v>
      </c>
      <c r="S58" s="6">
        <v>0</v>
      </c>
      <c r="T58" s="6">
        <v>0</v>
      </c>
      <c r="U58" s="6">
        <v>4732074.6588974344</v>
      </c>
      <c r="V58" s="7">
        <f t="shared" si="0"/>
        <v>384717239.63098747</v>
      </c>
      <c r="W58"/>
      <c r="AA58"/>
    </row>
    <row r="59" spans="1:27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764</v>
      </c>
      <c r="G59" s="5">
        <v>0</v>
      </c>
      <c r="H59" s="5">
        <v>0</v>
      </c>
      <c r="I59" s="5">
        <v>10872927.249977702</v>
      </c>
      <c r="J59" s="5">
        <v>784177.04072398006</v>
      </c>
      <c r="K59" s="5">
        <v>224644.56108597</v>
      </c>
      <c r="L59" s="5">
        <v>0</v>
      </c>
      <c r="M59" s="5">
        <v>0</v>
      </c>
      <c r="N59" s="6">
        <v>3602133.3632110879</v>
      </c>
      <c r="O59" s="6">
        <v>0</v>
      </c>
      <c r="P59" s="6">
        <v>0</v>
      </c>
      <c r="Q59" s="6">
        <v>-867304.09193402156</v>
      </c>
      <c r="R59" s="6">
        <v>941721.73113798909</v>
      </c>
      <c r="S59" s="6">
        <v>0</v>
      </c>
      <c r="T59" s="6">
        <v>0</v>
      </c>
      <c r="U59" s="6">
        <v>205574.230965984</v>
      </c>
      <c r="V59" s="7">
        <f t="shared" si="0"/>
        <v>15763874.085168689</v>
      </c>
      <c r="W59"/>
      <c r="AA59"/>
    </row>
    <row r="60" spans="1:27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764</v>
      </c>
      <c r="G60" s="5">
        <v>0</v>
      </c>
      <c r="H60" s="5">
        <v>0</v>
      </c>
      <c r="I60" s="5">
        <v>10308099.86036847</v>
      </c>
      <c r="J60" s="5">
        <v>882509.47511312005</v>
      </c>
      <c r="K60" s="5">
        <v>287145.33031673997</v>
      </c>
      <c r="L60" s="5">
        <v>0</v>
      </c>
      <c r="M60" s="5">
        <v>0</v>
      </c>
      <c r="N60" s="6">
        <v>4165130.9757476151</v>
      </c>
      <c r="O60" s="6">
        <v>0</v>
      </c>
      <c r="P60" s="6">
        <v>0</v>
      </c>
      <c r="Q60" s="6">
        <v>-2167776.8305383977</v>
      </c>
      <c r="R60" s="6">
        <v>892801.12172822317</v>
      </c>
      <c r="S60" s="6">
        <v>0</v>
      </c>
      <c r="T60" s="6">
        <v>0</v>
      </c>
      <c r="U60" s="6">
        <v>194895.0501365822</v>
      </c>
      <c r="V60" s="7">
        <f t="shared" si="0"/>
        <v>14562804.982872352</v>
      </c>
      <c r="W60"/>
      <c r="AA60"/>
    </row>
    <row r="61" spans="1:27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764</v>
      </c>
      <c r="G61" s="5">
        <v>0</v>
      </c>
      <c r="H61" s="5">
        <v>0</v>
      </c>
      <c r="I61" s="5">
        <v>91698359.197278082</v>
      </c>
      <c r="J61" s="5">
        <v>4779871.4841628997</v>
      </c>
      <c r="K61" s="5">
        <v>1350526.2624434</v>
      </c>
      <c r="L61" s="5">
        <v>0</v>
      </c>
      <c r="M61" s="5">
        <v>0</v>
      </c>
      <c r="N61" s="6">
        <v>25123451.046437509</v>
      </c>
      <c r="O61" s="6">
        <v>0</v>
      </c>
      <c r="P61" s="6">
        <v>0</v>
      </c>
      <c r="Q61" s="6">
        <v>-14538170.416293943</v>
      </c>
      <c r="R61" s="6">
        <v>7862606.9466227042</v>
      </c>
      <c r="S61" s="6">
        <v>0</v>
      </c>
      <c r="T61" s="6">
        <v>0</v>
      </c>
      <c r="U61" s="6">
        <v>1508306.6659534019</v>
      </c>
      <c r="V61" s="7">
        <f t="shared" si="0"/>
        <v>117784951.18660402</v>
      </c>
      <c r="W61"/>
      <c r="AA61"/>
    </row>
    <row r="62" spans="1:27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764</v>
      </c>
      <c r="G62" s="5">
        <v>0</v>
      </c>
      <c r="H62" s="5">
        <v>0</v>
      </c>
      <c r="I62" s="5">
        <v>55748108.568629645</v>
      </c>
      <c r="J62" s="5">
        <v>4645837.6832579002</v>
      </c>
      <c r="K62" s="5">
        <v>1318977.0045249001</v>
      </c>
      <c r="L62" s="5">
        <v>0</v>
      </c>
      <c r="M62" s="5">
        <v>0</v>
      </c>
      <c r="N62" s="6">
        <v>22192496.177206524</v>
      </c>
      <c r="O62" s="6">
        <v>0</v>
      </c>
      <c r="P62" s="6">
        <v>0</v>
      </c>
      <c r="Q62" s="6">
        <v>-12775966.007936101</v>
      </c>
      <c r="R62" s="6">
        <v>4780079.7040411513</v>
      </c>
      <c r="S62" s="6">
        <v>0</v>
      </c>
      <c r="T62" s="6">
        <v>0</v>
      </c>
      <c r="U62" s="6">
        <v>916976.53594279359</v>
      </c>
      <c r="V62" s="7">
        <f t="shared" si="0"/>
        <v>76826509.665666804</v>
      </c>
      <c r="W62"/>
      <c r="AA62"/>
    </row>
    <row r="63" spans="1:27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764</v>
      </c>
      <c r="G63" s="5">
        <v>0</v>
      </c>
      <c r="H63" s="5">
        <v>0</v>
      </c>
      <c r="I63" s="5">
        <v>62832599.117589109</v>
      </c>
      <c r="J63" s="5">
        <v>5072067.2488687998</v>
      </c>
      <c r="K63" s="5">
        <v>1492808.0542985999</v>
      </c>
      <c r="L63" s="5">
        <v>0</v>
      </c>
      <c r="M63" s="5">
        <v>0</v>
      </c>
      <c r="N63" s="6">
        <v>23533559.21444989</v>
      </c>
      <c r="O63" s="6">
        <v>0</v>
      </c>
      <c r="P63" s="6">
        <v>0</v>
      </c>
      <c r="Q63" s="6">
        <v>-2981773.1818203796</v>
      </c>
      <c r="R63" s="6">
        <v>5387534.0259194095</v>
      </c>
      <c r="S63" s="6">
        <v>0</v>
      </c>
      <c r="T63" s="6">
        <v>0</v>
      </c>
      <c r="U63" s="6">
        <v>1033506.2581038048</v>
      </c>
      <c r="V63" s="7">
        <f t="shared" si="0"/>
        <v>96370300.737409234</v>
      </c>
      <c r="W63"/>
      <c r="AA63"/>
    </row>
    <row r="64" spans="1:27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764</v>
      </c>
      <c r="G64" s="5">
        <v>0</v>
      </c>
      <c r="H64" s="5">
        <v>0</v>
      </c>
      <c r="I64" s="5">
        <v>12806342.484351918</v>
      </c>
      <c r="J64" s="5">
        <v>614331.54751131998</v>
      </c>
      <c r="K64" s="5">
        <v>173259.15837103999</v>
      </c>
      <c r="L64" s="5">
        <v>0</v>
      </c>
      <c r="M64" s="5">
        <v>0</v>
      </c>
      <c r="N64" s="6">
        <v>2918984.4826710047</v>
      </c>
      <c r="O64" s="6">
        <v>0</v>
      </c>
      <c r="P64" s="6">
        <v>0</v>
      </c>
      <c r="Q64" s="6">
        <v>-3115660.204442943</v>
      </c>
      <c r="R64" s="6">
        <v>1139530.4407688724</v>
      </c>
      <c r="S64" s="6">
        <v>0</v>
      </c>
      <c r="T64" s="6">
        <v>0</v>
      </c>
      <c r="U64" s="6">
        <v>240158.73666691748</v>
      </c>
      <c r="V64" s="7">
        <f t="shared" si="0"/>
        <v>14776946.645898134</v>
      </c>
      <c r="W64"/>
      <c r="AA64"/>
    </row>
    <row r="65" spans="1:27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764</v>
      </c>
      <c r="G65" s="5">
        <v>0</v>
      </c>
      <c r="H65" s="5">
        <v>0</v>
      </c>
      <c r="I65" s="5">
        <v>162883447.19438887</v>
      </c>
      <c r="J65" s="5">
        <v>13065293.746606</v>
      </c>
      <c r="K65" s="5">
        <v>3275412.5791854998</v>
      </c>
      <c r="L65" s="5">
        <v>0</v>
      </c>
      <c r="M65" s="5">
        <v>0</v>
      </c>
      <c r="N65" s="6">
        <v>65430274.630795486</v>
      </c>
      <c r="O65" s="6">
        <v>0</v>
      </c>
      <c r="P65" s="6">
        <v>0</v>
      </c>
      <c r="Q65" s="6">
        <v>-7338502.1936240494</v>
      </c>
      <c r="R65" s="6">
        <v>14211453.082875861</v>
      </c>
      <c r="S65" s="6">
        <v>0</v>
      </c>
      <c r="T65" s="6">
        <v>0</v>
      </c>
      <c r="U65" s="6">
        <v>2995097.3633330828</v>
      </c>
      <c r="V65" s="7">
        <f t="shared" si="0"/>
        <v>254522476.4035607</v>
      </c>
      <c r="W65"/>
      <c r="AA65"/>
    </row>
    <row r="66" spans="1:27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764</v>
      </c>
      <c r="G66" s="5">
        <v>0</v>
      </c>
      <c r="H66" s="5">
        <v>0</v>
      </c>
      <c r="I66" s="5">
        <v>33158856.082839727</v>
      </c>
      <c r="J66" s="5">
        <v>2563214.479638</v>
      </c>
      <c r="K66" s="5">
        <v>655003.21266968001</v>
      </c>
      <c r="L66" s="5">
        <v>0</v>
      </c>
      <c r="M66" s="5">
        <v>0</v>
      </c>
      <c r="N66" s="6">
        <v>11826071.672564181</v>
      </c>
      <c r="O66" s="6">
        <v>0</v>
      </c>
      <c r="P66" s="6">
        <v>0</v>
      </c>
      <c r="Q66" s="6">
        <v>-186987.18298777626</v>
      </c>
      <c r="R66" s="6">
        <v>3011436.959183895</v>
      </c>
      <c r="S66" s="6">
        <v>0</v>
      </c>
      <c r="T66" s="6">
        <v>0</v>
      </c>
      <c r="U66" s="6">
        <v>631468.80000000005</v>
      </c>
      <c r="V66" s="7">
        <f t="shared" si="0"/>
        <v>51659064.023907699</v>
      </c>
      <c r="W66"/>
      <c r="AA66"/>
    </row>
    <row r="67" spans="1:27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763</v>
      </c>
      <c r="G67" s="5">
        <v>0</v>
      </c>
      <c r="H67" s="5">
        <v>0</v>
      </c>
      <c r="I67" s="5">
        <v>24122701.20636284</v>
      </c>
      <c r="J67" s="5">
        <v>1769891.3484163</v>
      </c>
      <c r="K67" s="5">
        <v>1030730.959276</v>
      </c>
      <c r="L67" s="5">
        <v>0</v>
      </c>
      <c r="M67" s="5">
        <v>0</v>
      </c>
      <c r="N67" s="6">
        <v>5100756.8523841072</v>
      </c>
      <c r="O67" s="6">
        <v>0</v>
      </c>
      <c r="P67" s="6">
        <v>0</v>
      </c>
      <c r="Q67" s="6">
        <v>-2531601.8892738121</v>
      </c>
      <c r="R67" s="6">
        <v>0</v>
      </c>
      <c r="S67" s="6">
        <v>0</v>
      </c>
      <c r="T67" s="6">
        <v>0</v>
      </c>
      <c r="U67" s="6">
        <v>350837.46</v>
      </c>
      <c r="V67" s="7">
        <f t="shared" si="0"/>
        <v>29843315.937165435</v>
      </c>
      <c r="W67"/>
      <c r="AA67"/>
    </row>
    <row r="68" spans="1:27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763</v>
      </c>
      <c r="G68" s="5">
        <v>0</v>
      </c>
      <c r="H68" s="5">
        <v>0</v>
      </c>
      <c r="I68" s="5">
        <v>79874337.017309189</v>
      </c>
      <c r="J68" s="5">
        <v>5632804.2805430004</v>
      </c>
      <c r="K68" s="5">
        <v>2193778.6244343999</v>
      </c>
      <c r="L68" s="5">
        <v>0</v>
      </c>
      <c r="M68" s="5">
        <v>0</v>
      </c>
      <c r="N68" s="6">
        <v>17364539.952698182</v>
      </c>
      <c r="O68" s="6">
        <v>0</v>
      </c>
      <c r="P68" s="6">
        <v>0</v>
      </c>
      <c r="Q68" s="6">
        <v>-15517747.029424297</v>
      </c>
      <c r="R68" s="6">
        <v>0</v>
      </c>
      <c r="S68" s="6">
        <v>0</v>
      </c>
      <c r="T68" s="6">
        <v>0</v>
      </c>
      <c r="U68" s="6">
        <v>1236755.3400000001</v>
      </c>
      <c r="V68" s="7">
        <f t="shared" si="0"/>
        <v>90784468.18556048</v>
      </c>
      <c r="W68"/>
      <c r="AA68"/>
    </row>
    <row r="69" spans="1:27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763</v>
      </c>
      <c r="G69" s="5">
        <v>0</v>
      </c>
      <c r="H69" s="5">
        <v>0</v>
      </c>
      <c r="I69" s="5">
        <v>35610241.220340744</v>
      </c>
      <c r="J69" s="5">
        <v>3205769.7828055001</v>
      </c>
      <c r="K69" s="5">
        <v>1751080.7149320999</v>
      </c>
      <c r="L69" s="5">
        <v>0</v>
      </c>
      <c r="M69" s="5">
        <v>0</v>
      </c>
      <c r="N69" s="6">
        <v>9122343.4424195662</v>
      </c>
      <c r="O69" s="6">
        <v>0</v>
      </c>
      <c r="P69" s="6">
        <v>0</v>
      </c>
      <c r="Q69" s="6">
        <v>114568.73827657849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50506309.89877449</v>
      </c>
      <c r="W69"/>
      <c r="AA69"/>
    </row>
    <row r="70" spans="1:27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763</v>
      </c>
      <c r="G70" s="5">
        <v>0</v>
      </c>
      <c r="H70" s="5">
        <v>0</v>
      </c>
      <c r="I70" s="5">
        <v>31863416.574097451</v>
      </c>
      <c r="J70" s="5">
        <v>2115479.8642533999</v>
      </c>
      <c r="K70" s="5">
        <v>1326113.4117647</v>
      </c>
      <c r="L70" s="5">
        <v>0</v>
      </c>
      <c r="M70" s="5">
        <v>0</v>
      </c>
      <c r="N70" s="6">
        <v>7025807.7924437691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618318.90544117277</v>
      </c>
      <c r="V70" s="7">
        <f t="shared" si="0"/>
        <v>42949136.548000492</v>
      </c>
      <c r="W70"/>
      <c r="AA70"/>
    </row>
    <row r="71" spans="1:27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763</v>
      </c>
      <c r="G71" s="5">
        <v>0</v>
      </c>
      <c r="H71" s="5">
        <v>0</v>
      </c>
      <c r="I71" s="5">
        <v>40710025.445901163</v>
      </c>
      <c r="J71" s="5">
        <v>4783966.1447964003</v>
      </c>
      <c r="K71" s="5">
        <v>2546763.5022625001</v>
      </c>
      <c r="L71" s="5">
        <v>0</v>
      </c>
      <c r="M71" s="5">
        <v>0</v>
      </c>
      <c r="N71" s="6">
        <v>16053774.055897098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789989.93455882731</v>
      </c>
      <c r="V71" s="7">
        <f t="shared" si="0"/>
        <v>64884519.083415985</v>
      </c>
      <c r="W71"/>
      <c r="AA71"/>
    </row>
    <row r="72" spans="1:27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763</v>
      </c>
      <c r="G72" s="5">
        <v>0</v>
      </c>
      <c r="H72" s="5">
        <v>0</v>
      </c>
      <c r="I72" s="5">
        <v>10651228.301780716</v>
      </c>
      <c r="J72" s="5">
        <v>529475.39366515004</v>
      </c>
      <c r="K72" s="5">
        <v>298813.86425339</v>
      </c>
      <c r="L72" s="5">
        <v>0</v>
      </c>
      <c r="M72" s="5">
        <v>0</v>
      </c>
      <c r="N72" s="6">
        <v>1647338.1955178347</v>
      </c>
      <c r="O72" s="6">
        <v>0</v>
      </c>
      <c r="P72" s="6">
        <v>0</v>
      </c>
      <c r="Q72" s="6">
        <v>2476325.5050625876</v>
      </c>
      <c r="R72" s="6">
        <v>0</v>
      </c>
      <c r="S72" s="6">
        <v>0</v>
      </c>
      <c r="T72" s="6">
        <v>0</v>
      </c>
      <c r="U72" s="6">
        <v>266810.54007595161</v>
      </c>
      <c r="V72" s="7">
        <f t="shared" ref="V72:V135" si="1">+SUM(G72:U72)</f>
        <v>15869991.80035563</v>
      </c>
      <c r="W72"/>
      <c r="AA72"/>
    </row>
    <row r="73" spans="1:27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763</v>
      </c>
      <c r="G73" s="5">
        <v>0</v>
      </c>
      <c r="H73" s="5">
        <v>0</v>
      </c>
      <c r="I73" s="5">
        <v>31215022.647786099</v>
      </c>
      <c r="J73" s="5">
        <v>1488119.9004525</v>
      </c>
      <c r="K73" s="5">
        <v>712190.02714932</v>
      </c>
      <c r="L73" s="5">
        <v>0</v>
      </c>
      <c r="M73" s="5">
        <v>0</v>
      </c>
      <c r="N73" s="6">
        <v>4726546.4933932777</v>
      </c>
      <c r="O73" s="6">
        <v>0</v>
      </c>
      <c r="P73" s="6">
        <v>0</v>
      </c>
      <c r="Q73" s="6">
        <v>11313718.343980387</v>
      </c>
      <c r="R73" s="6">
        <v>0</v>
      </c>
      <c r="S73" s="6">
        <v>0</v>
      </c>
      <c r="T73" s="6">
        <v>0</v>
      </c>
      <c r="U73" s="6">
        <v>781928.3199240485</v>
      </c>
      <c r="V73" s="7">
        <f t="shared" si="1"/>
        <v>50237525.732685633</v>
      </c>
      <c r="W73"/>
      <c r="AA73"/>
    </row>
    <row r="74" spans="1:27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764</v>
      </c>
      <c r="G74" s="5">
        <v>0</v>
      </c>
      <c r="H74" s="5">
        <v>0</v>
      </c>
      <c r="I74" s="5">
        <v>14580211.705497062</v>
      </c>
      <c r="J74" s="5">
        <v>611379.88235294004</v>
      </c>
      <c r="K74" s="5">
        <v>9118.1990950227992</v>
      </c>
      <c r="L74" s="5">
        <v>0</v>
      </c>
      <c r="M74" s="5">
        <v>0</v>
      </c>
      <c r="N74" s="6">
        <v>3464980.3398624938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235041.01446858348</v>
      </c>
      <c r="V74" s="7">
        <f t="shared" si="1"/>
        <v>18900731.141276103</v>
      </c>
      <c r="W74"/>
      <c r="AA74"/>
    </row>
    <row r="75" spans="1:27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764</v>
      </c>
      <c r="G75" s="5">
        <v>0</v>
      </c>
      <c r="H75" s="5">
        <v>0</v>
      </c>
      <c r="I75" s="5">
        <v>2528719.4629749595</v>
      </c>
      <c r="J75" s="5">
        <v>59651.837104072998</v>
      </c>
      <c r="K75" s="5">
        <v>1886.3348416289</v>
      </c>
      <c r="L75" s="5">
        <v>0</v>
      </c>
      <c r="M75" s="5">
        <v>0</v>
      </c>
      <c r="N75" s="6">
        <v>258530.01078005356</v>
      </c>
      <c r="O75" s="6">
        <v>0</v>
      </c>
      <c r="P75" s="6">
        <v>0</v>
      </c>
      <c r="Q75" s="6">
        <v>237254.33131128782</v>
      </c>
      <c r="R75" s="6">
        <v>0</v>
      </c>
      <c r="S75" s="6">
        <v>0</v>
      </c>
      <c r="T75" s="6">
        <v>0</v>
      </c>
      <c r="U75" s="6">
        <v>40764.345531416526</v>
      </c>
      <c r="V75" s="7">
        <f t="shared" si="1"/>
        <v>3126806.3225434194</v>
      </c>
      <c r="W75"/>
      <c r="AA75"/>
    </row>
    <row r="76" spans="1:27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763</v>
      </c>
      <c r="G76" s="5">
        <v>0</v>
      </c>
      <c r="H76" s="5">
        <v>0</v>
      </c>
      <c r="I76" s="5">
        <v>34545130.810407683</v>
      </c>
      <c r="J76" s="5">
        <v>4029460.9049773999</v>
      </c>
      <c r="K76" s="5">
        <v>2164272.6515837</v>
      </c>
      <c r="L76" s="5">
        <v>0</v>
      </c>
      <c r="M76" s="5">
        <v>0</v>
      </c>
      <c r="N76" s="6">
        <v>12128615.617582558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563413.38574492815</v>
      </c>
      <c r="V76" s="7">
        <f t="shared" si="1"/>
        <v>53430893.37029627</v>
      </c>
      <c r="W76"/>
      <c r="AA76"/>
    </row>
    <row r="77" spans="1:27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763</v>
      </c>
      <c r="G77" s="5">
        <v>0</v>
      </c>
      <c r="H77" s="5">
        <v>0</v>
      </c>
      <c r="I77" s="5">
        <v>70571867.736142933</v>
      </c>
      <c r="J77" s="5">
        <v>4928790.4977375995</v>
      </c>
      <c r="K77" s="5">
        <v>2672316.8597284998</v>
      </c>
      <c r="L77" s="5">
        <v>0</v>
      </c>
      <c r="M77" s="5">
        <v>0</v>
      </c>
      <c r="N77" s="6">
        <v>15652836.068765327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1150991.0081910705</v>
      </c>
      <c r="V77" s="7">
        <f t="shared" si="1"/>
        <v>94976802.170565426</v>
      </c>
      <c r="W77"/>
      <c r="AA77"/>
    </row>
    <row r="78" spans="1:27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763</v>
      </c>
      <c r="G78" s="5">
        <v>0</v>
      </c>
      <c r="H78" s="5">
        <v>0</v>
      </c>
      <c r="I78" s="5">
        <v>66667335.236034989</v>
      </c>
      <c r="J78" s="5">
        <v>6476739.4479638003</v>
      </c>
      <c r="K78" s="5">
        <v>2650060.9411765002</v>
      </c>
      <c r="L78" s="5">
        <v>0</v>
      </c>
      <c r="M78" s="5">
        <v>0</v>
      </c>
      <c r="N78" s="6">
        <v>20341418.296660878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1087310.0834404789</v>
      </c>
      <c r="V78" s="7">
        <f t="shared" si="1"/>
        <v>97222864.00527665</v>
      </c>
      <c r="W78"/>
      <c r="AA78"/>
    </row>
    <row r="79" spans="1:27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763</v>
      </c>
      <c r="G79" s="5">
        <v>0</v>
      </c>
      <c r="H79" s="5">
        <v>0</v>
      </c>
      <c r="I79" s="5">
        <v>13871108.146720827</v>
      </c>
      <c r="J79" s="5">
        <v>857189.43891402998</v>
      </c>
      <c r="K79" s="5">
        <v>741355.20361991005</v>
      </c>
      <c r="L79" s="5">
        <v>0</v>
      </c>
      <c r="M79" s="5">
        <v>0</v>
      </c>
      <c r="N79" s="6">
        <v>2905634.2867384385</v>
      </c>
      <c r="O79" s="6">
        <v>0</v>
      </c>
      <c r="P79" s="6">
        <v>0</v>
      </c>
      <c r="Q79" s="6">
        <v>-2699374.6448890087</v>
      </c>
      <c r="R79" s="6">
        <v>0</v>
      </c>
      <c r="S79" s="6">
        <v>0</v>
      </c>
      <c r="T79" s="6">
        <v>0</v>
      </c>
      <c r="U79" s="6">
        <v>230436.07476967564</v>
      </c>
      <c r="V79" s="7">
        <f t="shared" si="1"/>
        <v>15906348.505873874</v>
      </c>
      <c r="W79"/>
      <c r="AA79"/>
    </row>
    <row r="80" spans="1:27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763</v>
      </c>
      <c r="G80" s="5">
        <v>0</v>
      </c>
      <c r="H80" s="5">
        <v>0</v>
      </c>
      <c r="I80" s="5">
        <v>30287996.160117898</v>
      </c>
      <c r="J80" s="5">
        <v>2098101.7828054</v>
      </c>
      <c r="K80" s="5">
        <v>1303744.5882353</v>
      </c>
      <c r="L80" s="5">
        <v>0</v>
      </c>
      <c r="M80" s="5">
        <v>0</v>
      </c>
      <c r="N80" s="6">
        <v>7784015.2111796197</v>
      </c>
      <c r="O80" s="6">
        <v>0</v>
      </c>
      <c r="P80" s="6">
        <v>0</v>
      </c>
      <c r="Q80" s="6">
        <v>1376750.7839079276</v>
      </c>
      <c r="R80" s="6">
        <v>0</v>
      </c>
      <c r="S80" s="6">
        <v>0</v>
      </c>
      <c r="T80" s="6">
        <v>0</v>
      </c>
      <c r="U80" s="6">
        <v>493981.70056603762</v>
      </c>
      <c r="V80" s="7">
        <f t="shared" si="1"/>
        <v>43344590.226812184</v>
      </c>
      <c r="W80"/>
      <c r="AA80"/>
    </row>
    <row r="81" spans="1:27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763</v>
      </c>
      <c r="G81" s="5">
        <v>0</v>
      </c>
      <c r="H81" s="5">
        <v>0</v>
      </c>
      <c r="I81" s="5">
        <v>57989460.195937335</v>
      </c>
      <c r="J81" s="5">
        <v>5700998.6425339002</v>
      </c>
      <c r="K81" s="5">
        <v>3424240.6334842001</v>
      </c>
      <c r="L81" s="5">
        <v>0</v>
      </c>
      <c r="M81" s="5">
        <v>0</v>
      </c>
      <c r="N81" s="6">
        <v>17984384.328571707</v>
      </c>
      <c r="O81" s="6">
        <v>0</v>
      </c>
      <c r="P81" s="6">
        <v>0</v>
      </c>
      <c r="Q81" s="6">
        <v>-8547717.3259398378</v>
      </c>
      <c r="R81" s="6">
        <v>0</v>
      </c>
      <c r="S81" s="6">
        <v>0</v>
      </c>
      <c r="T81" s="6">
        <v>0</v>
      </c>
      <c r="U81" s="6">
        <v>945778.38728780963</v>
      </c>
      <c r="V81" s="7">
        <f t="shared" si="1"/>
        <v>77497144.861875117</v>
      </c>
      <c r="W81"/>
      <c r="AA81"/>
    </row>
    <row r="82" spans="1:27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763</v>
      </c>
      <c r="G82" s="5">
        <v>0</v>
      </c>
      <c r="H82" s="5">
        <v>0</v>
      </c>
      <c r="I82" s="5">
        <v>54129295.037655935</v>
      </c>
      <c r="J82" s="5">
        <v>4326503.4389140001</v>
      </c>
      <c r="K82" s="5">
        <v>3279938.7058823998</v>
      </c>
      <c r="L82" s="5">
        <v>0</v>
      </c>
      <c r="M82" s="5">
        <v>0</v>
      </c>
      <c r="N82" s="6">
        <v>14869156.879684938</v>
      </c>
      <c r="O82" s="6">
        <v>0</v>
      </c>
      <c r="P82" s="6">
        <v>0</v>
      </c>
      <c r="Q82" s="6">
        <v>-4655037.9418358784</v>
      </c>
      <c r="R82" s="6">
        <v>0</v>
      </c>
      <c r="S82" s="6">
        <v>0</v>
      </c>
      <c r="T82" s="6">
        <v>0</v>
      </c>
      <c r="U82" s="6">
        <v>1106729.8146006686</v>
      </c>
      <c r="V82" s="7">
        <f t="shared" si="1"/>
        <v>73056585.934902057</v>
      </c>
      <c r="W82"/>
      <c r="AA82"/>
    </row>
    <row r="83" spans="1:27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763</v>
      </c>
      <c r="G83" s="5">
        <v>0</v>
      </c>
      <c r="H83" s="5">
        <v>0</v>
      </c>
      <c r="I83" s="5">
        <v>43389821.462066509</v>
      </c>
      <c r="J83" s="5">
        <v>4569230.3800905002</v>
      </c>
      <c r="K83" s="5">
        <v>2897566.2352940999</v>
      </c>
      <c r="L83" s="5">
        <v>0</v>
      </c>
      <c r="M83" s="5">
        <v>0</v>
      </c>
      <c r="N83" s="6">
        <v>17044431.056138318</v>
      </c>
      <c r="O83" s="6">
        <v>0</v>
      </c>
      <c r="P83" s="6">
        <v>0</v>
      </c>
      <c r="Q83" s="6">
        <v>-14101201.736523548</v>
      </c>
      <c r="R83" s="6">
        <v>0</v>
      </c>
      <c r="S83" s="6">
        <v>0</v>
      </c>
      <c r="T83" s="6">
        <v>0</v>
      </c>
      <c r="U83" s="6">
        <v>887150.0918100354</v>
      </c>
      <c r="V83" s="7">
        <f t="shared" si="1"/>
        <v>54686997.488875918</v>
      </c>
      <c r="W83"/>
      <c r="AA83"/>
    </row>
    <row r="84" spans="1:27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763</v>
      </c>
      <c r="G84" s="5">
        <v>0</v>
      </c>
      <c r="H84" s="5">
        <v>0</v>
      </c>
      <c r="I84" s="5">
        <v>33093897.616816252</v>
      </c>
      <c r="J84" s="5">
        <v>3013454.9502262999</v>
      </c>
      <c r="K84" s="5">
        <v>1518408.4072398001</v>
      </c>
      <c r="L84" s="5">
        <v>0</v>
      </c>
      <c r="M84" s="5">
        <v>0</v>
      </c>
      <c r="N84" s="6">
        <v>8963236.077247981</v>
      </c>
      <c r="O84" s="6">
        <v>0</v>
      </c>
      <c r="P84" s="6">
        <v>0</v>
      </c>
      <c r="Q84" s="6">
        <v>13803106.758625597</v>
      </c>
      <c r="R84" s="6">
        <v>0</v>
      </c>
      <c r="S84" s="6">
        <v>0</v>
      </c>
      <c r="T84" s="6">
        <v>0</v>
      </c>
      <c r="U84" s="6">
        <v>676639.20522875967</v>
      </c>
      <c r="V84" s="7">
        <f t="shared" si="1"/>
        <v>61068743.015384689</v>
      </c>
      <c r="W84"/>
      <c r="AA84"/>
    </row>
    <row r="85" spans="1:27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763</v>
      </c>
      <c r="G85" s="5">
        <v>0</v>
      </c>
      <c r="H85" s="5">
        <v>0</v>
      </c>
      <c r="I85" s="5">
        <v>66365086.217113607</v>
      </c>
      <c r="J85" s="5">
        <v>5894908.9411763996</v>
      </c>
      <c r="K85" s="5">
        <v>3134661.5294117001</v>
      </c>
      <c r="L85" s="5">
        <v>0</v>
      </c>
      <c r="M85" s="5">
        <v>0</v>
      </c>
      <c r="N85" s="6">
        <v>20181750.985158533</v>
      </c>
      <c r="O85" s="6">
        <v>0</v>
      </c>
      <c r="P85" s="6">
        <v>0</v>
      </c>
      <c r="Q85" s="6">
        <v>-3211666.4612068292</v>
      </c>
      <c r="R85" s="6">
        <v>0</v>
      </c>
      <c r="S85" s="6">
        <v>0</v>
      </c>
      <c r="T85" s="6">
        <v>0</v>
      </c>
      <c r="U85" s="6">
        <v>1356903.3092695563</v>
      </c>
      <c r="V85" s="7">
        <f t="shared" si="1"/>
        <v>93721644.520922974</v>
      </c>
      <c r="W85"/>
      <c r="AA85"/>
    </row>
    <row r="86" spans="1:27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763</v>
      </c>
      <c r="G86" s="5">
        <v>0</v>
      </c>
      <c r="H86" s="5">
        <v>0</v>
      </c>
      <c r="I86" s="5">
        <v>69948580.480621845</v>
      </c>
      <c r="J86" s="5">
        <v>5664116.0904976996</v>
      </c>
      <c r="K86" s="5">
        <v>2225020.1719457</v>
      </c>
      <c r="L86" s="5">
        <v>0</v>
      </c>
      <c r="M86" s="5">
        <v>0</v>
      </c>
      <c r="N86" s="6">
        <v>15766734.522493897</v>
      </c>
      <c r="O86" s="6">
        <v>0</v>
      </c>
      <c r="P86" s="6">
        <v>0</v>
      </c>
      <c r="Q86" s="6">
        <v>-6394962.3954703845</v>
      </c>
      <c r="R86" s="6">
        <v>0</v>
      </c>
      <c r="S86" s="6">
        <v>0</v>
      </c>
      <c r="T86" s="6">
        <v>0</v>
      </c>
      <c r="U86" s="6">
        <v>1430171.5818217124</v>
      </c>
      <c r="V86" s="7">
        <f t="shared" si="1"/>
        <v>88639660.451910481</v>
      </c>
      <c r="W86"/>
      <c r="AA86"/>
    </row>
    <row r="87" spans="1:27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763</v>
      </c>
      <c r="G87" s="5">
        <v>0</v>
      </c>
      <c r="H87" s="5">
        <v>0</v>
      </c>
      <c r="I87" s="5">
        <v>72454980.559979171</v>
      </c>
      <c r="J87" s="5">
        <v>5371884.2352940999</v>
      </c>
      <c r="K87" s="5">
        <v>2603880.4253393998</v>
      </c>
      <c r="L87" s="5">
        <v>0</v>
      </c>
      <c r="M87" s="5">
        <v>0</v>
      </c>
      <c r="N87" s="6">
        <v>16979296.467112899</v>
      </c>
      <c r="O87" s="6">
        <v>0</v>
      </c>
      <c r="P87" s="6">
        <v>0</v>
      </c>
      <c r="Q87" s="6">
        <v>-14686843.110521313</v>
      </c>
      <c r="R87" s="6">
        <v>0</v>
      </c>
      <c r="S87" s="6">
        <v>0</v>
      </c>
      <c r="T87" s="6">
        <v>0</v>
      </c>
      <c r="U87" s="6">
        <v>1481417.5419476018</v>
      </c>
      <c r="V87" s="7">
        <f t="shared" si="1"/>
        <v>84204616.11915186</v>
      </c>
      <c r="W87"/>
      <c r="AA87"/>
    </row>
    <row r="88" spans="1:27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763</v>
      </c>
      <c r="G88" s="5">
        <v>0</v>
      </c>
      <c r="H88" s="5">
        <v>0</v>
      </c>
      <c r="I88" s="5">
        <v>60374742.6223315</v>
      </c>
      <c r="J88" s="5">
        <v>4730614.8597285002</v>
      </c>
      <c r="K88" s="5">
        <v>2351862.1266967999</v>
      </c>
      <c r="L88" s="5">
        <v>0</v>
      </c>
      <c r="M88" s="5">
        <v>0</v>
      </c>
      <c r="N88" s="6">
        <v>14749889.587035418</v>
      </c>
      <c r="O88" s="6">
        <v>0</v>
      </c>
      <c r="P88" s="6">
        <v>0</v>
      </c>
      <c r="Q88" s="6">
        <v>-7505369.1341481702</v>
      </c>
      <c r="R88" s="6">
        <v>0</v>
      </c>
      <c r="S88" s="6">
        <v>0</v>
      </c>
      <c r="T88" s="6">
        <v>0</v>
      </c>
      <c r="U88" s="6">
        <v>1234424.4953216666</v>
      </c>
      <c r="V88" s="7">
        <f t="shared" si="1"/>
        <v>75936164.556965709</v>
      </c>
      <c r="W88"/>
      <c r="AA88"/>
    </row>
    <row r="89" spans="1:27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763</v>
      </c>
      <c r="G89" s="5">
        <v>0</v>
      </c>
      <c r="H89" s="5">
        <v>0</v>
      </c>
      <c r="I89" s="5">
        <v>44105675.773536995</v>
      </c>
      <c r="J89" s="5">
        <v>3604702.9321266999</v>
      </c>
      <c r="K89" s="5">
        <v>2050758.2895928</v>
      </c>
      <c r="L89" s="5">
        <v>0</v>
      </c>
      <c r="M89" s="5">
        <v>0</v>
      </c>
      <c r="N89" s="6">
        <v>12342893.168358603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838938.6</v>
      </c>
      <c r="V89" s="7">
        <f t="shared" si="1"/>
        <v>62942968.763615102</v>
      </c>
      <c r="W89"/>
      <c r="AA89"/>
    </row>
    <row r="90" spans="1:27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764</v>
      </c>
      <c r="G90" s="5">
        <v>0</v>
      </c>
      <c r="H90" s="5">
        <v>0</v>
      </c>
      <c r="I90" s="5">
        <v>12490134.654407125</v>
      </c>
      <c r="J90" s="5">
        <v>707985.76470587996</v>
      </c>
      <c r="K90" s="5">
        <v>181344.54298642999</v>
      </c>
      <c r="L90" s="5">
        <v>0</v>
      </c>
      <c r="M90" s="5">
        <v>0</v>
      </c>
      <c r="N90" s="6">
        <v>5444615.8081892319</v>
      </c>
      <c r="O90" s="6">
        <v>0</v>
      </c>
      <c r="P90" s="6">
        <v>0</v>
      </c>
      <c r="Q90" s="6">
        <v>17214387.187667385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36280277.487385184</v>
      </c>
      <c r="W90"/>
      <c r="AA90"/>
    </row>
    <row r="91" spans="1:27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764</v>
      </c>
      <c r="G91" s="5">
        <v>0</v>
      </c>
      <c r="H91" s="5">
        <v>0</v>
      </c>
      <c r="I91" s="5">
        <v>24499395.330938213</v>
      </c>
      <c r="J91" s="5">
        <v>2315047.5475113001</v>
      </c>
      <c r="K91" s="5">
        <v>258487.14027149</v>
      </c>
      <c r="L91" s="5">
        <v>0</v>
      </c>
      <c r="M91" s="5">
        <v>0</v>
      </c>
      <c r="N91" s="6">
        <v>10809600.365796041</v>
      </c>
      <c r="O91" s="6">
        <v>0</v>
      </c>
      <c r="P91" s="6">
        <v>0</v>
      </c>
      <c r="Q91" s="6">
        <v>1381160.4809629247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39738000.184009381</v>
      </c>
      <c r="W91"/>
      <c r="AA91"/>
    </row>
    <row r="92" spans="1:27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764</v>
      </c>
      <c r="G92" s="5">
        <v>0</v>
      </c>
      <c r="H92" s="5">
        <v>0</v>
      </c>
      <c r="I92" s="5">
        <v>14098257.713620283</v>
      </c>
      <c r="J92" s="5">
        <v>541729.52941177005</v>
      </c>
      <c r="K92" s="5">
        <v>178305.29411764999</v>
      </c>
      <c r="L92" s="5">
        <v>0</v>
      </c>
      <c r="M92" s="5">
        <v>0</v>
      </c>
      <c r="N92" s="6">
        <v>3622648.8285417873</v>
      </c>
      <c r="O92" s="6">
        <v>0</v>
      </c>
      <c r="P92" s="6">
        <v>0</v>
      </c>
      <c r="Q92" s="6">
        <v>2510949.3118705675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21224833.536692746</v>
      </c>
      <c r="W92"/>
      <c r="AA92"/>
    </row>
    <row r="93" spans="1:27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764</v>
      </c>
      <c r="G93" s="5">
        <v>0</v>
      </c>
      <c r="H93" s="5">
        <v>0</v>
      </c>
      <c r="I93" s="5">
        <v>22828271.585697923</v>
      </c>
      <c r="J93" s="5">
        <v>921924.69683258003</v>
      </c>
      <c r="K93" s="5">
        <v>173809.13122171999</v>
      </c>
      <c r="L93" s="5">
        <v>0</v>
      </c>
      <c r="M93" s="5">
        <v>0</v>
      </c>
      <c r="N93" s="6">
        <v>4365849.4205809133</v>
      </c>
      <c r="O93" s="6">
        <v>0</v>
      </c>
      <c r="P93" s="6">
        <v>0</v>
      </c>
      <c r="Q93" s="6">
        <v>-367334.16759693233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28364476.959646966</v>
      </c>
      <c r="W93"/>
      <c r="AA93"/>
    </row>
    <row r="94" spans="1:27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763</v>
      </c>
      <c r="G94" s="5">
        <v>0</v>
      </c>
      <c r="H94" s="5">
        <v>0</v>
      </c>
      <c r="I94" s="5">
        <v>29821441.286240377</v>
      </c>
      <c r="J94" s="5">
        <v>3620660.2352940999</v>
      </c>
      <c r="K94" s="5">
        <v>1816267.5837103999</v>
      </c>
      <c r="L94" s="5">
        <v>0</v>
      </c>
      <c r="M94" s="5">
        <v>0</v>
      </c>
      <c r="N94" s="6">
        <v>10668181.771380579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540000</v>
      </c>
      <c r="V94" s="7">
        <f t="shared" si="1"/>
        <v>46466550.876625456</v>
      </c>
      <c r="W94"/>
      <c r="AA94"/>
    </row>
    <row r="95" spans="1:27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763</v>
      </c>
      <c r="G95" s="5">
        <v>0</v>
      </c>
      <c r="H95" s="5">
        <v>0</v>
      </c>
      <c r="I95" s="5">
        <v>209160359.29850209</v>
      </c>
      <c r="J95" s="5">
        <v>17628612.959275998</v>
      </c>
      <c r="K95" s="5">
        <v>7111124.9230768997</v>
      </c>
      <c r="L95" s="5">
        <v>0</v>
      </c>
      <c r="M95" s="5">
        <v>0</v>
      </c>
      <c r="N95" s="6">
        <v>49129105.12719696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3996719.4600000004</v>
      </c>
      <c r="V95" s="7">
        <f t="shared" si="1"/>
        <v>287025921.76805192</v>
      </c>
      <c r="W95"/>
      <c r="AA95"/>
    </row>
    <row r="96" spans="1:27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763</v>
      </c>
      <c r="G96" s="5">
        <v>0</v>
      </c>
      <c r="H96" s="5">
        <v>0</v>
      </c>
      <c r="I96" s="5">
        <v>199526655.8446742</v>
      </c>
      <c r="J96" s="5">
        <v>17140672.361990999</v>
      </c>
      <c r="K96" s="5">
        <v>6518653.3122172002</v>
      </c>
      <c r="L96" s="5">
        <v>0</v>
      </c>
      <c r="M96" s="5">
        <v>0</v>
      </c>
      <c r="N96" s="6">
        <v>52984445.080574892</v>
      </c>
      <c r="O96" s="6">
        <v>0</v>
      </c>
      <c r="P96" s="6">
        <v>0</v>
      </c>
      <c r="Q96" s="6">
        <v>-6029105.4950253665</v>
      </c>
      <c r="R96" s="6">
        <v>0</v>
      </c>
      <c r="S96" s="6">
        <v>0</v>
      </c>
      <c r="T96" s="6">
        <v>0</v>
      </c>
      <c r="U96" s="6">
        <v>3254223.78</v>
      </c>
      <c r="V96" s="7">
        <f t="shared" si="1"/>
        <v>273395544.88443184</v>
      </c>
      <c r="W96"/>
      <c r="AA96"/>
    </row>
    <row r="97" spans="1:27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763</v>
      </c>
      <c r="G97" s="5">
        <v>0</v>
      </c>
      <c r="H97" s="5">
        <v>0</v>
      </c>
      <c r="I97" s="5">
        <v>146068675.55455691</v>
      </c>
      <c r="J97" s="5">
        <v>12832586.615385</v>
      </c>
      <c r="K97" s="5">
        <v>4901950.4253393998</v>
      </c>
      <c r="L97" s="5">
        <v>0</v>
      </c>
      <c r="M97" s="5">
        <v>0</v>
      </c>
      <c r="N97" s="6">
        <v>46595552.955734402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2232277.56</v>
      </c>
      <c r="V97" s="7">
        <f t="shared" si="1"/>
        <v>212631043.11101571</v>
      </c>
      <c r="W97"/>
      <c r="AA97"/>
    </row>
    <row r="98" spans="1:27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763</v>
      </c>
      <c r="G98" s="5">
        <v>0</v>
      </c>
      <c r="H98" s="5">
        <v>0</v>
      </c>
      <c r="I98" s="5">
        <v>549649470.79526353</v>
      </c>
      <c r="J98" s="5">
        <v>56762430.253394</v>
      </c>
      <c r="K98" s="5">
        <v>15339437.393665001</v>
      </c>
      <c r="L98" s="5">
        <v>0</v>
      </c>
      <c r="M98" s="5">
        <v>0</v>
      </c>
      <c r="N98" s="6">
        <v>139812633.48187798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9350644.8600000013</v>
      </c>
      <c r="V98" s="7">
        <f t="shared" si="1"/>
        <v>770914616.78420055</v>
      </c>
      <c r="W98"/>
      <c r="AA98"/>
    </row>
    <row r="99" spans="1:27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763</v>
      </c>
      <c r="G99" s="5">
        <v>0</v>
      </c>
      <c r="H99" s="5">
        <v>0</v>
      </c>
      <c r="I99" s="5">
        <v>33672460.271905206</v>
      </c>
      <c r="J99" s="5">
        <v>3250791.2488687998</v>
      </c>
      <c r="K99" s="5">
        <v>1793169.2036198999</v>
      </c>
      <c r="L99" s="5">
        <v>0</v>
      </c>
      <c r="M99" s="5">
        <v>0</v>
      </c>
      <c r="N99" s="6">
        <v>10024466.250228548</v>
      </c>
      <c r="O99" s="6">
        <v>0</v>
      </c>
      <c r="P99" s="6">
        <v>0</v>
      </c>
      <c r="Q99" s="6">
        <v>-8522040.0429497473</v>
      </c>
      <c r="R99" s="6">
        <v>0</v>
      </c>
      <c r="S99" s="6">
        <v>0</v>
      </c>
      <c r="T99" s="6">
        <v>0</v>
      </c>
      <c r="U99" s="6">
        <v>478955.52000000008</v>
      </c>
      <c r="V99" s="7">
        <f t="shared" si="1"/>
        <v>40697802.45167271</v>
      </c>
      <c r="W99"/>
      <c r="AA99"/>
    </row>
    <row r="100" spans="1:27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763</v>
      </c>
      <c r="G100" s="5">
        <v>0</v>
      </c>
      <c r="H100" s="5">
        <v>0</v>
      </c>
      <c r="I100" s="5">
        <v>101586280.94815151</v>
      </c>
      <c r="J100" s="5">
        <v>5059236.2624434996</v>
      </c>
      <c r="K100" s="5">
        <v>2527080.0723982002</v>
      </c>
      <c r="L100" s="5">
        <v>0</v>
      </c>
      <c r="M100" s="5">
        <v>0</v>
      </c>
      <c r="N100" s="6">
        <v>16355802.924561914</v>
      </c>
      <c r="O100" s="6">
        <v>0</v>
      </c>
      <c r="P100" s="6">
        <v>0</v>
      </c>
      <c r="Q100" s="6">
        <v>-2124014.1758387517</v>
      </c>
      <c r="R100" s="6">
        <v>0</v>
      </c>
      <c r="S100" s="6">
        <v>0</v>
      </c>
      <c r="T100" s="6">
        <v>0</v>
      </c>
      <c r="U100" s="6">
        <v>1712437.74</v>
      </c>
      <c r="V100" s="7">
        <f t="shared" si="1"/>
        <v>125116823.77171637</v>
      </c>
      <c r="W100"/>
      <c r="AA100"/>
    </row>
    <row r="101" spans="1:27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764</v>
      </c>
      <c r="G101" s="5">
        <v>0</v>
      </c>
      <c r="H101" s="5">
        <v>0</v>
      </c>
      <c r="I101" s="5">
        <v>92029181.130287051</v>
      </c>
      <c r="J101" s="5">
        <v>9271600.4977375008</v>
      </c>
      <c r="K101" s="5">
        <v>4001279.6289593</v>
      </c>
      <c r="L101" s="5">
        <v>0</v>
      </c>
      <c r="M101" s="5">
        <v>0</v>
      </c>
      <c r="N101" s="6">
        <v>53757587.062494576</v>
      </c>
      <c r="O101" s="6">
        <v>0</v>
      </c>
      <c r="P101" s="6">
        <v>0</v>
      </c>
      <c r="Q101" s="6">
        <v>18573470.910618454</v>
      </c>
      <c r="R101" s="6">
        <v>0</v>
      </c>
      <c r="S101" s="6">
        <v>0</v>
      </c>
      <c r="T101" s="6">
        <v>0</v>
      </c>
      <c r="U101" s="6">
        <v>2794242.2399999998</v>
      </c>
      <c r="V101" s="7">
        <f t="shared" si="1"/>
        <v>180427361.47009689</v>
      </c>
      <c r="W101"/>
      <c r="AA101"/>
    </row>
    <row r="102" spans="1:27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764</v>
      </c>
      <c r="G102" s="5">
        <v>0</v>
      </c>
      <c r="H102" s="5">
        <v>0</v>
      </c>
      <c r="I102" s="5">
        <v>49513924.879971132</v>
      </c>
      <c r="J102" s="5">
        <v>3205630.7239819001</v>
      </c>
      <c r="K102" s="5">
        <v>1111726.8959276001</v>
      </c>
      <c r="L102" s="5">
        <v>0</v>
      </c>
      <c r="M102" s="5">
        <v>0</v>
      </c>
      <c r="N102" s="6">
        <v>12073794.538496034</v>
      </c>
      <c r="O102" s="6">
        <v>0</v>
      </c>
      <c r="P102" s="6">
        <v>0</v>
      </c>
      <c r="Q102" s="6">
        <v>-8581194.0255749449</v>
      </c>
      <c r="R102" s="6">
        <v>0</v>
      </c>
      <c r="S102" s="6">
        <v>0</v>
      </c>
      <c r="T102" s="6">
        <v>0</v>
      </c>
      <c r="U102" s="6">
        <v>1059191.7219895031</v>
      </c>
      <c r="V102" s="7">
        <f t="shared" si="1"/>
        <v>58383074.734791227</v>
      </c>
      <c r="W102"/>
      <c r="AA102"/>
    </row>
    <row r="103" spans="1:27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764</v>
      </c>
      <c r="G103" s="5">
        <v>0</v>
      </c>
      <c r="H103" s="5">
        <v>0</v>
      </c>
      <c r="I103" s="5">
        <v>111653020.54959935</v>
      </c>
      <c r="J103" s="5">
        <v>10918901.882353</v>
      </c>
      <c r="K103" s="5">
        <v>5237618.6696832003</v>
      </c>
      <c r="L103" s="5">
        <v>0</v>
      </c>
      <c r="M103" s="5">
        <v>0</v>
      </c>
      <c r="N103" s="6">
        <v>60943438.114420652</v>
      </c>
      <c r="O103" s="6">
        <v>0</v>
      </c>
      <c r="P103" s="6">
        <v>0</v>
      </c>
      <c r="Q103" s="6">
        <v>78148519.101426691</v>
      </c>
      <c r="R103" s="6">
        <v>0</v>
      </c>
      <c r="S103" s="6">
        <v>0</v>
      </c>
      <c r="T103" s="6">
        <v>0</v>
      </c>
      <c r="U103" s="6">
        <v>3727099.44</v>
      </c>
      <c r="V103" s="7">
        <f t="shared" si="1"/>
        <v>270628597.75748295</v>
      </c>
      <c r="W103"/>
      <c r="AA103"/>
    </row>
    <row r="104" spans="1:27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764</v>
      </c>
      <c r="G104" s="5">
        <v>0</v>
      </c>
      <c r="H104" s="5">
        <v>0</v>
      </c>
      <c r="I104" s="5">
        <v>62681369.181471616</v>
      </c>
      <c r="J104" s="5">
        <v>5040617.9276018003</v>
      </c>
      <c r="K104" s="5">
        <v>1559068.8054299001</v>
      </c>
      <c r="L104" s="5">
        <v>0</v>
      </c>
      <c r="M104" s="5">
        <v>0</v>
      </c>
      <c r="N104" s="6">
        <v>22965161.378090911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1260000</v>
      </c>
      <c r="V104" s="7">
        <f t="shared" si="1"/>
        <v>93506217.292594224</v>
      </c>
      <c r="W104"/>
      <c r="AA104"/>
    </row>
    <row r="105" spans="1:27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764</v>
      </c>
      <c r="G105" s="5">
        <v>0</v>
      </c>
      <c r="H105" s="5">
        <v>0</v>
      </c>
      <c r="I105" s="5">
        <v>13339698.018108848</v>
      </c>
      <c r="J105" s="5">
        <v>2327108.0542986002</v>
      </c>
      <c r="K105" s="5">
        <v>762668.76018098998</v>
      </c>
      <c r="L105" s="5">
        <v>0</v>
      </c>
      <c r="M105" s="5">
        <v>0</v>
      </c>
      <c r="N105" s="6">
        <v>7485072.1500929613</v>
      </c>
      <c r="O105" s="6">
        <v>0</v>
      </c>
      <c r="P105" s="6">
        <v>0</v>
      </c>
      <c r="Q105" s="6">
        <v>-7158768.4247988658</v>
      </c>
      <c r="R105" s="6">
        <v>0</v>
      </c>
      <c r="S105" s="6">
        <v>0</v>
      </c>
      <c r="T105" s="6">
        <v>0</v>
      </c>
      <c r="U105" s="6">
        <v>225647.46</v>
      </c>
      <c r="V105" s="7">
        <f t="shared" si="1"/>
        <v>16981426.017882537</v>
      </c>
      <c r="W105"/>
      <c r="AA105"/>
    </row>
    <row r="106" spans="1:27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764</v>
      </c>
      <c r="G106" s="5">
        <v>0</v>
      </c>
      <c r="H106" s="5">
        <v>0</v>
      </c>
      <c r="I106" s="5">
        <v>11945641.780252945</v>
      </c>
      <c r="J106" s="5">
        <v>3981700.0723982002</v>
      </c>
      <c r="K106" s="5">
        <v>1217948.2171946</v>
      </c>
      <c r="L106" s="5">
        <v>0</v>
      </c>
      <c r="M106" s="5">
        <v>0</v>
      </c>
      <c r="N106" s="6">
        <v>18929728.649152577</v>
      </c>
      <c r="O106" s="6">
        <v>0</v>
      </c>
      <c r="P106" s="6">
        <v>0</v>
      </c>
      <c r="Q106" s="6">
        <v>2307799.483694315</v>
      </c>
      <c r="R106" s="6">
        <v>0</v>
      </c>
      <c r="S106" s="6">
        <v>0</v>
      </c>
      <c r="T106" s="6">
        <v>0</v>
      </c>
      <c r="U106" s="6">
        <v>255538.71801049693</v>
      </c>
      <c r="V106" s="7">
        <f t="shared" si="1"/>
        <v>38638356.920703135</v>
      </c>
      <c r="W106"/>
      <c r="AA106"/>
    </row>
    <row r="107" spans="1:27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764</v>
      </c>
      <c r="G107" s="5">
        <v>0</v>
      </c>
      <c r="H107" s="5">
        <v>0</v>
      </c>
      <c r="I107" s="5">
        <v>14425759.560527634</v>
      </c>
      <c r="J107" s="5">
        <v>2282759.239819</v>
      </c>
      <c r="K107" s="5">
        <v>668060.10859729</v>
      </c>
      <c r="L107" s="5">
        <v>0</v>
      </c>
      <c r="M107" s="5">
        <v>0</v>
      </c>
      <c r="N107" s="6">
        <v>7940198.3123125145</v>
      </c>
      <c r="O107" s="6">
        <v>0</v>
      </c>
      <c r="P107" s="6">
        <v>0</v>
      </c>
      <c r="Q107" s="6">
        <v>-1371819.2132612495</v>
      </c>
      <c r="R107" s="6">
        <v>0</v>
      </c>
      <c r="S107" s="6">
        <v>0</v>
      </c>
      <c r="T107" s="6">
        <v>0</v>
      </c>
      <c r="U107" s="6">
        <v>325784.34000000003</v>
      </c>
      <c r="V107" s="7">
        <f t="shared" si="1"/>
        <v>24270742.347995188</v>
      </c>
      <c r="W107"/>
      <c r="AA107"/>
    </row>
    <row r="108" spans="1:27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765</v>
      </c>
      <c r="G108" s="5">
        <v>0</v>
      </c>
      <c r="H108" s="5">
        <v>0</v>
      </c>
      <c r="I108" s="5">
        <v>107550287.899949</v>
      </c>
      <c r="J108" s="5">
        <v>7487431.1312217005</v>
      </c>
      <c r="K108" s="5">
        <v>2768894.5610859999</v>
      </c>
      <c r="L108" s="5">
        <v>0</v>
      </c>
      <c r="M108" s="5">
        <v>0</v>
      </c>
      <c r="N108" s="6">
        <v>39609618.344019562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2376904.9073458947</v>
      </c>
      <c r="V108" s="7">
        <f t="shared" si="1"/>
        <v>159793136.84362215</v>
      </c>
      <c r="W108"/>
      <c r="AA108"/>
    </row>
    <row r="109" spans="1:27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765</v>
      </c>
      <c r="G109" s="5">
        <v>0</v>
      </c>
      <c r="H109" s="5">
        <v>0</v>
      </c>
      <c r="I109" s="5">
        <v>85540095.369728386</v>
      </c>
      <c r="J109" s="5">
        <v>5233753.520362</v>
      </c>
      <c r="K109" s="5">
        <v>2065532.0090498</v>
      </c>
      <c r="L109" s="5">
        <v>0</v>
      </c>
      <c r="M109" s="5">
        <v>0</v>
      </c>
      <c r="N109" s="6">
        <v>28009561.245048873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1745208.9309918375</v>
      </c>
      <c r="V109" s="7">
        <f t="shared" si="1"/>
        <v>122594151.0751809</v>
      </c>
      <c r="W109"/>
      <c r="AA109"/>
    </row>
    <row r="110" spans="1:27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765</v>
      </c>
      <c r="G110" s="5">
        <v>0</v>
      </c>
      <c r="H110" s="5">
        <v>0</v>
      </c>
      <c r="I110" s="5">
        <v>24468856.725104097</v>
      </c>
      <c r="J110" s="5">
        <v>2614330.4434389002</v>
      </c>
      <c r="K110" s="5">
        <v>1007159.8190045001</v>
      </c>
      <c r="L110" s="5">
        <v>0</v>
      </c>
      <c r="M110" s="5">
        <v>0</v>
      </c>
      <c r="N110" s="6">
        <v>11611913.938951056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501361.30166226835</v>
      </c>
      <c r="V110" s="7">
        <f t="shared" si="1"/>
        <v>40203622.228160813</v>
      </c>
      <c r="W110"/>
      <c r="AA110"/>
    </row>
    <row r="111" spans="1:27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765</v>
      </c>
      <c r="G111" s="5">
        <v>0</v>
      </c>
      <c r="H111" s="5">
        <v>0</v>
      </c>
      <c r="I111" s="5">
        <v>66135304.820539244</v>
      </c>
      <c r="J111" s="5">
        <v>4300330.4705881998</v>
      </c>
      <c r="K111" s="5">
        <v>2181678.5520362002</v>
      </c>
      <c r="L111" s="5">
        <v>0</v>
      </c>
      <c r="M111" s="5">
        <v>0</v>
      </c>
      <c r="N111" s="6">
        <v>22714169.977777135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2698875.6944579901</v>
      </c>
      <c r="V111" s="7">
        <f t="shared" si="1"/>
        <v>98030359.515398771</v>
      </c>
      <c r="W111"/>
      <c r="AA111"/>
    </row>
    <row r="112" spans="1:27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765</v>
      </c>
      <c r="G112" s="5">
        <v>0</v>
      </c>
      <c r="H112" s="5">
        <v>0</v>
      </c>
      <c r="I112" s="5">
        <v>23368071.411840394</v>
      </c>
      <c r="J112" s="5">
        <v>3569966.4705881998</v>
      </c>
      <c r="K112" s="5">
        <v>1376924.1266968001</v>
      </c>
      <c r="L112" s="5">
        <v>0</v>
      </c>
      <c r="M112" s="5">
        <v>0</v>
      </c>
      <c r="N112" s="6">
        <v>17695594.307608612</v>
      </c>
      <c r="O112" s="6">
        <v>0</v>
      </c>
      <c r="P112" s="6">
        <v>0</v>
      </c>
      <c r="Q112" s="6">
        <v>-5317492.7504027029</v>
      </c>
      <c r="R112" s="6">
        <v>0</v>
      </c>
      <c r="S112" s="6">
        <v>0</v>
      </c>
      <c r="T112" s="6">
        <v>0</v>
      </c>
      <c r="U112" s="6">
        <v>198430.59976758889</v>
      </c>
      <c r="V112" s="7">
        <f t="shared" si="1"/>
        <v>40891494.166098885</v>
      </c>
      <c r="W112"/>
      <c r="AA112"/>
    </row>
    <row r="113" spans="1:27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765</v>
      </c>
      <c r="G113" s="5">
        <v>0</v>
      </c>
      <c r="H113" s="5">
        <v>0</v>
      </c>
      <c r="I113" s="5">
        <v>41549701.431193843</v>
      </c>
      <c r="J113" s="5">
        <v>4643513.2217194</v>
      </c>
      <c r="K113" s="5">
        <v>1996275.4298642999</v>
      </c>
      <c r="L113" s="5">
        <v>0</v>
      </c>
      <c r="M113" s="5">
        <v>0</v>
      </c>
      <c r="N113" s="6">
        <v>21890693.025852647</v>
      </c>
      <c r="O113" s="6">
        <v>0</v>
      </c>
      <c r="P113" s="6">
        <v>0</v>
      </c>
      <c r="Q113" s="6">
        <v>-9393669.5117932428</v>
      </c>
      <c r="R113" s="6">
        <v>0</v>
      </c>
      <c r="S113" s="6">
        <v>0</v>
      </c>
      <c r="T113" s="6">
        <v>0</v>
      </c>
      <c r="U113" s="6">
        <v>680526.3722881648</v>
      </c>
      <c r="V113" s="7">
        <f t="shared" si="1"/>
        <v>61367039.969125122</v>
      </c>
      <c r="W113"/>
      <c r="AA113"/>
    </row>
    <row r="114" spans="1:27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765</v>
      </c>
      <c r="G114" s="5">
        <v>0</v>
      </c>
      <c r="H114" s="5">
        <v>0</v>
      </c>
      <c r="I114" s="5">
        <v>21031003.721633971</v>
      </c>
      <c r="J114" s="5">
        <v>1652832.4615384999</v>
      </c>
      <c r="K114" s="5">
        <v>747425.68325791997</v>
      </c>
      <c r="L114" s="5">
        <v>0</v>
      </c>
      <c r="M114" s="5">
        <v>0</v>
      </c>
      <c r="N114" s="6">
        <v>10923993.547436349</v>
      </c>
      <c r="O114" s="6">
        <v>0</v>
      </c>
      <c r="P114" s="6">
        <v>0</v>
      </c>
      <c r="Q114" s="6">
        <v>41138305.43916893</v>
      </c>
      <c r="R114" s="6">
        <v>0</v>
      </c>
      <c r="S114" s="6">
        <v>0</v>
      </c>
      <c r="T114" s="6">
        <v>0</v>
      </c>
      <c r="U114" s="6">
        <v>442003.7210390172</v>
      </c>
      <c r="V114" s="7">
        <f t="shared" si="1"/>
        <v>75935564.574074686</v>
      </c>
      <c r="W114"/>
      <c r="AA114"/>
    </row>
    <row r="115" spans="1:27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765</v>
      </c>
      <c r="G115" s="5">
        <v>0</v>
      </c>
      <c r="H115" s="5">
        <v>0</v>
      </c>
      <c r="I115" s="5">
        <v>9497823.8750879187</v>
      </c>
      <c r="J115" s="5">
        <v>556775.90045248996</v>
      </c>
      <c r="K115" s="5">
        <v>341863.07692308002</v>
      </c>
      <c r="L115" s="5">
        <v>0</v>
      </c>
      <c r="M115" s="5">
        <v>0</v>
      </c>
      <c r="N115" s="6">
        <v>2490939.0849891454</v>
      </c>
      <c r="O115" s="6">
        <v>0</v>
      </c>
      <c r="P115" s="6">
        <v>0</v>
      </c>
      <c r="Q115" s="6">
        <v>-2387233.056243367</v>
      </c>
      <c r="R115" s="6">
        <v>0</v>
      </c>
      <c r="S115" s="6">
        <v>0</v>
      </c>
      <c r="T115" s="6">
        <v>0</v>
      </c>
      <c r="U115" s="6">
        <v>589522.42643825186</v>
      </c>
      <c r="V115" s="7">
        <f t="shared" si="1"/>
        <v>11089691.307647517</v>
      </c>
      <c r="W115"/>
      <c r="AA115"/>
    </row>
    <row r="116" spans="1:27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765</v>
      </c>
      <c r="G116" s="5">
        <v>0</v>
      </c>
      <c r="H116" s="5">
        <v>0</v>
      </c>
      <c r="I116" s="5">
        <v>31066761.939111307</v>
      </c>
      <c r="J116" s="5">
        <v>1962434.1628959</v>
      </c>
      <c r="K116" s="5">
        <v>1334113.5656109001</v>
      </c>
      <c r="L116" s="5">
        <v>0</v>
      </c>
      <c r="M116" s="5">
        <v>0</v>
      </c>
      <c r="N116" s="6">
        <v>11212302.586752415</v>
      </c>
      <c r="O116" s="6">
        <v>0</v>
      </c>
      <c r="P116" s="6">
        <v>0</v>
      </c>
      <c r="Q116" s="6">
        <v>22582978.993348315</v>
      </c>
      <c r="R116" s="6">
        <v>0</v>
      </c>
      <c r="S116" s="6">
        <v>0</v>
      </c>
      <c r="T116" s="6">
        <v>0</v>
      </c>
      <c r="U116" s="6">
        <v>927503.82600898668</v>
      </c>
      <c r="V116" s="7">
        <f t="shared" si="1"/>
        <v>69086095.073727831</v>
      </c>
      <c r="W116"/>
      <c r="AA116"/>
    </row>
    <row r="117" spans="1:27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765</v>
      </c>
      <c r="G117" s="5">
        <v>0</v>
      </c>
      <c r="H117" s="5">
        <v>0</v>
      </c>
      <c r="I117" s="5">
        <v>140278384.87529349</v>
      </c>
      <c r="J117" s="5">
        <v>10045941.266968001</v>
      </c>
      <c r="K117" s="5">
        <v>2354760.7782804999</v>
      </c>
      <c r="L117" s="5">
        <v>0</v>
      </c>
      <c r="M117" s="5">
        <v>0</v>
      </c>
      <c r="N117" s="6">
        <v>49761413.279991135</v>
      </c>
      <c r="O117" s="6">
        <v>0</v>
      </c>
      <c r="P117" s="6">
        <v>0</v>
      </c>
      <c r="Q117" s="6">
        <v>0</v>
      </c>
      <c r="R117" s="6">
        <v>10692544.146784401</v>
      </c>
      <c r="S117" s="6">
        <v>0</v>
      </c>
      <c r="T117" s="6">
        <v>0</v>
      </c>
      <c r="U117" s="6">
        <v>3266304.12</v>
      </c>
      <c r="V117" s="7">
        <f t="shared" si="1"/>
        <v>216399348.46731755</v>
      </c>
      <c r="W117"/>
      <c r="AA117"/>
    </row>
    <row r="118" spans="1:27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765</v>
      </c>
      <c r="G118" s="5">
        <v>0</v>
      </c>
      <c r="H118" s="5">
        <v>0</v>
      </c>
      <c r="I118" s="5">
        <v>35778881.864222728</v>
      </c>
      <c r="J118" s="5">
        <v>1774957.4117647</v>
      </c>
      <c r="K118" s="5">
        <v>1101018.8235293999</v>
      </c>
      <c r="L118" s="5">
        <v>0</v>
      </c>
      <c r="M118" s="5">
        <v>0</v>
      </c>
      <c r="N118" s="6">
        <v>9487719.0027178563</v>
      </c>
      <c r="O118" s="6">
        <v>0</v>
      </c>
      <c r="P118" s="6">
        <v>0</v>
      </c>
      <c r="Q118" s="6">
        <v>-1290164.5007675963</v>
      </c>
      <c r="R118" s="6">
        <v>0</v>
      </c>
      <c r="S118" s="6">
        <v>0</v>
      </c>
      <c r="T118" s="6">
        <v>0</v>
      </c>
      <c r="U118" s="6">
        <v>652400.93613085255</v>
      </c>
      <c r="V118" s="7">
        <f t="shared" si="1"/>
        <v>47504813.537597947</v>
      </c>
      <c r="W118"/>
      <c r="AA118"/>
    </row>
    <row r="119" spans="1:27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765</v>
      </c>
      <c r="G119" s="5">
        <v>0</v>
      </c>
      <c r="H119" s="5">
        <v>0</v>
      </c>
      <c r="I119" s="5">
        <v>11702128.735787531</v>
      </c>
      <c r="J119" s="5">
        <v>1095640.0180995001</v>
      </c>
      <c r="K119" s="5">
        <v>727693.42986425001</v>
      </c>
      <c r="L119" s="5">
        <v>0</v>
      </c>
      <c r="M119" s="5">
        <v>0</v>
      </c>
      <c r="N119" s="6">
        <v>5703424.1990910619</v>
      </c>
      <c r="O119" s="6">
        <v>0</v>
      </c>
      <c r="P119" s="6">
        <v>0</v>
      </c>
      <c r="Q119" s="6">
        <v>12861504.293420628</v>
      </c>
      <c r="R119" s="6">
        <v>0</v>
      </c>
      <c r="S119" s="6">
        <v>0</v>
      </c>
      <c r="T119" s="6">
        <v>0</v>
      </c>
      <c r="U119" s="6">
        <v>269143.44386914745</v>
      </c>
      <c r="V119" s="7">
        <f t="shared" si="1"/>
        <v>32359534.120132118</v>
      </c>
      <c r="W119"/>
      <c r="AA119"/>
    </row>
    <row r="120" spans="1:27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765</v>
      </c>
      <c r="G120" s="5">
        <v>0</v>
      </c>
      <c r="H120" s="5">
        <v>0</v>
      </c>
      <c r="I120" s="5">
        <v>161405791.13916484</v>
      </c>
      <c r="J120" s="5">
        <v>16518355.782806</v>
      </c>
      <c r="K120" s="5">
        <v>7287370.1538461996</v>
      </c>
      <c r="L120" s="5">
        <v>0</v>
      </c>
      <c r="M120" s="5">
        <v>0</v>
      </c>
      <c r="N120" s="6">
        <v>88783716.822067037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3274542</v>
      </c>
      <c r="V120" s="7">
        <f t="shared" si="1"/>
        <v>277269775.89788407</v>
      </c>
      <c r="W120"/>
      <c r="AA120"/>
    </row>
    <row r="121" spans="1:27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765</v>
      </c>
      <c r="G121" s="5">
        <v>0</v>
      </c>
      <c r="H121" s="5">
        <v>0</v>
      </c>
      <c r="I121" s="5">
        <v>244337328.06080592</v>
      </c>
      <c r="J121" s="5">
        <v>22588162.497738</v>
      </c>
      <c r="K121" s="5">
        <v>10555867.303167</v>
      </c>
      <c r="L121" s="5">
        <v>0</v>
      </c>
      <c r="M121" s="5">
        <v>0</v>
      </c>
      <c r="N121" s="6">
        <v>118452104.43231253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4524196.472708133</v>
      </c>
      <c r="V121" s="7">
        <f t="shared" si="1"/>
        <v>400457658.76673156</v>
      </c>
      <c r="W121"/>
      <c r="AA121"/>
    </row>
    <row r="122" spans="1:27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765</v>
      </c>
      <c r="G122" s="5">
        <v>0</v>
      </c>
      <c r="H122" s="5">
        <v>0</v>
      </c>
      <c r="I122" s="5">
        <v>103135388.81782034</v>
      </c>
      <c r="J122" s="5">
        <v>8091993.8823528998</v>
      </c>
      <c r="K122" s="5">
        <v>4573873.8914027</v>
      </c>
      <c r="L122" s="5">
        <v>0</v>
      </c>
      <c r="M122" s="5">
        <v>0</v>
      </c>
      <c r="N122" s="6">
        <v>44662840.056762673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1897355.9518783877</v>
      </c>
      <c r="V122" s="7">
        <f t="shared" si="1"/>
        <v>162361452.60021701</v>
      </c>
      <c r="W122"/>
      <c r="AA122"/>
    </row>
    <row r="123" spans="1:27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765</v>
      </c>
      <c r="G123" s="5">
        <v>0</v>
      </c>
      <c r="H123" s="5">
        <v>0</v>
      </c>
      <c r="I123" s="5">
        <v>62259958.915260136</v>
      </c>
      <c r="J123" s="5">
        <v>6794521.2217194997</v>
      </c>
      <c r="K123" s="5">
        <v>3331227.5113122002</v>
      </c>
      <c r="L123" s="5">
        <v>0</v>
      </c>
      <c r="M123" s="5">
        <v>0</v>
      </c>
      <c r="N123" s="6">
        <v>30052867.462902881</v>
      </c>
      <c r="O123" s="6">
        <v>0</v>
      </c>
      <c r="P123" s="6">
        <v>0</v>
      </c>
      <c r="Q123" s="6">
        <v>-20898991.005738739</v>
      </c>
      <c r="R123" s="6">
        <v>0</v>
      </c>
      <c r="S123" s="6">
        <v>0</v>
      </c>
      <c r="T123" s="6">
        <v>0</v>
      </c>
      <c r="U123" s="6">
        <v>1204547.1754134798</v>
      </c>
      <c r="V123" s="7">
        <f t="shared" si="1"/>
        <v>82744131.280869469</v>
      </c>
      <c r="W123"/>
      <c r="AA123"/>
    </row>
    <row r="124" spans="1:27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765</v>
      </c>
      <c r="G124" s="5">
        <v>0</v>
      </c>
      <c r="H124" s="5">
        <v>0</v>
      </c>
      <c r="I124" s="5">
        <v>291673898.36145401</v>
      </c>
      <c r="J124" s="5">
        <v>34054444.742082</v>
      </c>
      <c r="K124" s="5">
        <v>11281834.271493001</v>
      </c>
      <c r="L124" s="5">
        <v>0</v>
      </c>
      <c r="M124" s="5">
        <v>0</v>
      </c>
      <c r="N124" s="6">
        <v>163791761.87747017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6013029.4199999999</v>
      </c>
      <c r="V124" s="7">
        <f t="shared" si="1"/>
        <v>506814968.67249924</v>
      </c>
      <c r="W124"/>
      <c r="AA124"/>
    </row>
    <row r="125" spans="1:27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765</v>
      </c>
      <c r="G125" s="5">
        <v>0</v>
      </c>
      <c r="H125" s="5">
        <v>0</v>
      </c>
      <c r="I125" s="5">
        <v>360386677.15488207</v>
      </c>
      <c r="J125" s="5">
        <v>25893251.972851001</v>
      </c>
      <c r="K125" s="5">
        <v>14491121.339367</v>
      </c>
      <c r="L125" s="5">
        <v>0</v>
      </c>
      <c r="M125" s="5">
        <v>0</v>
      </c>
      <c r="N125" s="6">
        <v>142470697.70134133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5801503.1771152886</v>
      </c>
      <c r="V125" s="7">
        <f t="shared" si="1"/>
        <v>549043251.34555662</v>
      </c>
      <c r="W125"/>
      <c r="AA125"/>
    </row>
    <row r="126" spans="1:27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765</v>
      </c>
      <c r="G126" s="5">
        <v>0</v>
      </c>
      <c r="H126" s="5">
        <v>0</v>
      </c>
      <c r="I126" s="5">
        <v>248411395.31578362</v>
      </c>
      <c r="J126" s="5">
        <v>16800795.529412001</v>
      </c>
      <c r="K126" s="5">
        <v>8019442.7239819001</v>
      </c>
      <c r="L126" s="5">
        <v>0</v>
      </c>
      <c r="M126" s="5">
        <v>0</v>
      </c>
      <c r="N126" s="6">
        <v>86783657.946889803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5547754.5741321882</v>
      </c>
      <c r="V126" s="7">
        <f t="shared" si="1"/>
        <v>365563046.09019953</v>
      </c>
      <c r="W126"/>
      <c r="AA126"/>
    </row>
    <row r="127" spans="1:27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765</v>
      </c>
      <c r="G127" s="5">
        <v>0</v>
      </c>
      <c r="H127" s="5">
        <v>0</v>
      </c>
      <c r="I127" s="5">
        <v>79098682.642767414</v>
      </c>
      <c r="J127" s="5">
        <v>4268671.6289593</v>
      </c>
      <c r="K127" s="5">
        <v>1805651.3212669999</v>
      </c>
      <c r="L127" s="5">
        <v>0</v>
      </c>
      <c r="M127" s="5">
        <v>0</v>
      </c>
      <c r="N127" s="6">
        <v>20429472.250567414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1679959.8196956187</v>
      </c>
      <c r="V127" s="7">
        <f t="shared" si="1"/>
        <v>107282437.66325673</v>
      </c>
      <c r="W127"/>
      <c r="AA127"/>
    </row>
    <row r="128" spans="1:27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765</v>
      </c>
      <c r="G128" s="5">
        <v>0</v>
      </c>
      <c r="H128" s="5">
        <v>0</v>
      </c>
      <c r="I128" s="5">
        <v>91554830.522139475</v>
      </c>
      <c r="J128" s="5">
        <v>4559039.2126697004</v>
      </c>
      <c r="K128" s="5">
        <v>2166599.4479637998</v>
      </c>
      <c r="L128" s="5">
        <v>0</v>
      </c>
      <c r="M128" s="5">
        <v>0</v>
      </c>
      <c r="N128" s="6">
        <v>21560528.503483955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1770051.2750930358</v>
      </c>
      <c r="V128" s="7">
        <f t="shared" si="1"/>
        <v>121611048.96134996</v>
      </c>
      <c r="W128"/>
      <c r="AA128"/>
    </row>
    <row r="129" spans="1:27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765</v>
      </c>
      <c r="G129" s="5">
        <v>0</v>
      </c>
      <c r="H129" s="5">
        <v>0</v>
      </c>
      <c r="I129" s="5">
        <v>14036085.050957091</v>
      </c>
      <c r="J129" s="5">
        <v>278479.79185520002</v>
      </c>
      <c r="K129" s="5">
        <v>141151.51131222001</v>
      </c>
      <c r="L129" s="5">
        <v>0</v>
      </c>
      <c r="M129" s="5">
        <v>0</v>
      </c>
      <c r="N129" s="6">
        <v>1297455.4338809201</v>
      </c>
      <c r="O129" s="6">
        <v>0</v>
      </c>
      <c r="P129" s="6">
        <v>0</v>
      </c>
      <c r="Q129" s="6">
        <v>-252580.46374823421</v>
      </c>
      <c r="R129" s="6">
        <v>0</v>
      </c>
      <c r="S129" s="6">
        <v>0</v>
      </c>
      <c r="T129" s="6">
        <v>0</v>
      </c>
      <c r="U129" s="6">
        <v>602885.47396386997</v>
      </c>
      <c r="V129" s="7">
        <f t="shared" si="1"/>
        <v>16103476.798221067</v>
      </c>
      <c r="W129"/>
      <c r="AA129"/>
    </row>
    <row r="130" spans="1:27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765</v>
      </c>
      <c r="G130" s="5">
        <v>0</v>
      </c>
      <c r="H130" s="5">
        <v>0</v>
      </c>
      <c r="I130" s="5">
        <v>29441920.18597725</v>
      </c>
      <c r="J130" s="5">
        <v>3794031.5565610998</v>
      </c>
      <c r="K130" s="5">
        <v>2353694.5158370999</v>
      </c>
      <c r="L130" s="5">
        <v>0</v>
      </c>
      <c r="M130" s="5">
        <v>0</v>
      </c>
      <c r="N130" s="6">
        <v>21296803.826192811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650025.54</v>
      </c>
      <c r="V130" s="7">
        <f t="shared" si="1"/>
        <v>57536475.624568261</v>
      </c>
      <c r="W130"/>
      <c r="AA130"/>
    </row>
    <row r="131" spans="1:27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765</v>
      </c>
      <c r="G131" s="5">
        <v>0</v>
      </c>
      <c r="H131" s="5">
        <v>0</v>
      </c>
      <c r="I131" s="5">
        <v>73826522.074526519</v>
      </c>
      <c r="J131" s="5">
        <v>4167781.2488687998</v>
      </c>
      <c r="K131" s="5">
        <v>2654450.8597284998</v>
      </c>
      <c r="L131" s="5">
        <v>0</v>
      </c>
      <c r="M131" s="5">
        <v>0</v>
      </c>
      <c r="N131" s="6">
        <v>19713268.179445721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1153480.2123367025</v>
      </c>
      <c r="V131" s="7">
        <f t="shared" si="1"/>
        <v>101515502.57490624</v>
      </c>
      <c r="W131"/>
      <c r="AA131"/>
    </row>
    <row r="132" spans="1:27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765</v>
      </c>
      <c r="G132" s="5">
        <v>0</v>
      </c>
      <c r="H132" s="5">
        <v>0</v>
      </c>
      <c r="I132" s="5">
        <v>171836200.9394117</v>
      </c>
      <c r="J132" s="5">
        <v>9633437.0226245001</v>
      </c>
      <c r="K132" s="5">
        <v>5868435.3484162996</v>
      </c>
      <c r="L132" s="5">
        <v>0</v>
      </c>
      <c r="M132" s="5">
        <v>0</v>
      </c>
      <c r="N132" s="6">
        <v>53944222.235443138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3763133.6951798694</v>
      </c>
      <c r="V132" s="7">
        <f t="shared" si="1"/>
        <v>245045429.24107552</v>
      </c>
      <c r="W132"/>
      <c r="AA132"/>
    </row>
    <row r="133" spans="1:27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765</v>
      </c>
      <c r="G133" s="5">
        <v>0</v>
      </c>
      <c r="H133" s="5">
        <v>0</v>
      </c>
      <c r="I133" s="5">
        <v>173638562.75454941</v>
      </c>
      <c r="J133" s="5">
        <v>11903267.194569999</v>
      </c>
      <c r="K133" s="5">
        <v>6910511.0045248996</v>
      </c>
      <c r="L133" s="5">
        <v>0</v>
      </c>
      <c r="M133" s="5">
        <v>0</v>
      </c>
      <c r="N133" s="6">
        <v>68757042.246862426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3933819.0524834283</v>
      </c>
      <c r="V133" s="7">
        <f t="shared" si="1"/>
        <v>265143202.25299019</v>
      </c>
      <c r="W133"/>
      <c r="AA133"/>
    </row>
    <row r="134" spans="1:27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765</v>
      </c>
      <c r="G134" s="5">
        <v>0</v>
      </c>
      <c r="H134" s="5">
        <v>0</v>
      </c>
      <c r="I134" s="5">
        <v>188469502.30871522</v>
      </c>
      <c r="J134" s="5">
        <v>11191091.58371</v>
      </c>
      <c r="K134" s="5">
        <v>3260203.9276017998</v>
      </c>
      <c r="L134" s="5">
        <v>0</v>
      </c>
      <c r="M134" s="5">
        <v>0</v>
      </c>
      <c r="N134" s="6">
        <v>59515746.354066655</v>
      </c>
      <c r="O134" s="6">
        <v>0</v>
      </c>
      <c r="P134" s="6">
        <v>0</v>
      </c>
      <c r="Q134" s="6">
        <v>0</v>
      </c>
      <c r="R134" s="6">
        <v>15648326.743867598</v>
      </c>
      <c r="S134" s="6">
        <v>0</v>
      </c>
      <c r="T134" s="6">
        <v>0</v>
      </c>
      <c r="U134" s="6">
        <v>4355762.7600000007</v>
      </c>
      <c r="V134" s="7">
        <f t="shared" si="1"/>
        <v>282440633.67796129</v>
      </c>
      <c r="W134"/>
      <c r="AA134"/>
    </row>
    <row r="135" spans="1:27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765</v>
      </c>
      <c r="G135" s="5">
        <v>0</v>
      </c>
      <c r="H135" s="5">
        <v>0</v>
      </c>
      <c r="I135" s="5">
        <v>170290807.02719951</v>
      </c>
      <c r="J135" s="5">
        <v>13272034.180995001</v>
      </c>
      <c r="K135" s="5">
        <v>2823075.9638009002</v>
      </c>
      <c r="L135" s="5">
        <v>0</v>
      </c>
      <c r="M135" s="5">
        <v>0</v>
      </c>
      <c r="N135" s="6">
        <v>69501484.175638705</v>
      </c>
      <c r="O135" s="6">
        <v>0</v>
      </c>
      <c r="P135" s="6">
        <v>0</v>
      </c>
      <c r="Q135" s="6">
        <v>0</v>
      </c>
      <c r="R135" s="6">
        <v>13885134.998079699</v>
      </c>
      <c r="S135" s="6">
        <v>0</v>
      </c>
      <c r="T135" s="6">
        <v>0</v>
      </c>
      <c r="U135" s="6">
        <v>3821061.42</v>
      </c>
      <c r="V135" s="7">
        <f t="shared" si="1"/>
        <v>273593597.76571381</v>
      </c>
      <c r="W135"/>
      <c r="AA135"/>
    </row>
    <row r="136" spans="1:27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766</v>
      </c>
      <c r="G136" s="5">
        <v>0</v>
      </c>
      <c r="H136" s="5">
        <v>0</v>
      </c>
      <c r="I136" s="5">
        <v>94484950.655250371</v>
      </c>
      <c r="J136" s="5">
        <v>7352790.8959275996</v>
      </c>
      <c r="K136" s="5">
        <v>3973007.6923076999</v>
      </c>
      <c r="L136" s="5">
        <v>0</v>
      </c>
      <c r="M136" s="5">
        <v>0</v>
      </c>
      <c r="N136" s="6">
        <v>39199938.816015139</v>
      </c>
      <c r="O136" s="6">
        <v>0</v>
      </c>
      <c r="P136" s="6">
        <v>0</v>
      </c>
      <c r="Q136" s="6">
        <v>13267733.910658598</v>
      </c>
      <c r="R136" s="6">
        <v>0</v>
      </c>
      <c r="S136" s="6">
        <v>0</v>
      </c>
      <c r="T136" s="6">
        <v>0</v>
      </c>
      <c r="U136" s="6">
        <v>3176742.2511375961</v>
      </c>
      <c r="V136" s="7">
        <f t="shared" ref="V136:V199" si="2">+SUM(G136:U136)</f>
        <v>161455164.221297</v>
      </c>
      <c r="W136"/>
      <c r="AA136"/>
    </row>
    <row r="137" spans="1:27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766</v>
      </c>
      <c r="G137" s="5">
        <v>0</v>
      </c>
      <c r="H137" s="5">
        <v>0</v>
      </c>
      <c r="I137" s="5">
        <v>48574294.082116291</v>
      </c>
      <c r="J137" s="5">
        <v>2518718.0361990998</v>
      </c>
      <c r="K137" s="5">
        <v>1383675.4117647</v>
      </c>
      <c r="L137" s="5">
        <v>0</v>
      </c>
      <c r="M137" s="5">
        <v>0</v>
      </c>
      <c r="N137" s="6">
        <v>13208511.613383044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1496867.7488624041</v>
      </c>
      <c r="V137" s="7">
        <f t="shared" si="2"/>
        <v>67182066.892325535</v>
      </c>
      <c r="W137"/>
      <c r="AA137"/>
    </row>
    <row r="138" spans="1:27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765</v>
      </c>
      <c r="G138" s="5">
        <v>0</v>
      </c>
      <c r="H138" s="5">
        <v>0</v>
      </c>
      <c r="I138" s="5">
        <v>37505236.484126344</v>
      </c>
      <c r="J138" s="5">
        <v>2702708.6153846001</v>
      </c>
      <c r="K138" s="5">
        <v>837641.55656108004</v>
      </c>
      <c r="L138" s="5">
        <v>0</v>
      </c>
      <c r="M138" s="5">
        <v>0</v>
      </c>
      <c r="N138" s="6">
        <v>13652931.734760879</v>
      </c>
      <c r="O138" s="6">
        <v>0</v>
      </c>
      <c r="P138" s="6">
        <v>0</v>
      </c>
      <c r="Q138" s="6">
        <v>0</v>
      </c>
      <c r="R138" s="6">
        <v>2772769.9258354828</v>
      </c>
      <c r="S138" s="6">
        <v>0</v>
      </c>
      <c r="T138" s="6">
        <v>0</v>
      </c>
      <c r="U138" s="6">
        <v>884349.65504543437</v>
      </c>
      <c r="V138" s="7">
        <f t="shared" si="2"/>
        <v>58355637.971713826</v>
      </c>
      <c r="W138"/>
      <c r="AA138"/>
    </row>
    <row r="139" spans="1:27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765</v>
      </c>
      <c r="G139" s="5">
        <v>0</v>
      </c>
      <c r="H139" s="5">
        <v>0</v>
      </c>
      <c r="I139" s="5">
        <v>4858243.822325754</v>
      </c>
      <c r="J139" s="5">
        <v>584474.88687783002</v>
      </c>
      <c r="K139" s="5">
        <v>212078.95927602</v>
      </c>
      <c r="L139" s="5">
        <v>0</v>
      </c>
      <c r="M139" s="5">
        <v>0</v>
      </c>
      <c r="N139" s="6">
        <v>3217094.075177718</v>
      </c>
      <c r="O139" s="6">
        <v>0</v>
      </c>
      <c r="P139" s="6">
        <v>0</v>
      </c>
      <c r="Q139" s="6">
        <v>6751166.5464473218</v>
      </c>
      <c r="R139" s="6">
        <v>397099.68625428586</v>
      </c>
      <c r="S139" s="6">
        <v>0</v>
      </c>
      <c r="T139" s="6">
        <v>0</v>
      </c>
      <c r="U139" s="6">
        <v>126651.31978154044</v>
      </c>
      <c r="V139" s="7">
        <f t="shared" si="2"/>
        <v>16146809.296140468</v>
      </c>
      <c r="W139"/>
      <c r="AA139"/>
    </row>
    <row r="140" spans="1:27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766</v>
      </c>
      <c r="G140" s="5">
        <v>0</v>
      </c>
      <c r="H140" s="5">
        <v>0</v>
      </c>
      <c r="I140" s="5">
        <v>9721198.5074688941</v>
      </c>
      <c r="J140" s="5">
        <v>885117.64705882</v>
      </c>
      <c r="K140" s="5">
        <v>460468.81447963999</v>
      </c>
      <c r="L140" s="5">
        <v>0</v>
      </c>
      <c r="M140" s="5">
        <v>0</v>
      </c>
      <c r="N140" s="6">
        <v>4174403.294468794</v>
      </c>
      <c r="O140" s="6">
        <v>0</v>
      </c>
      <c r="P140" s="6">
        <v>0</v>
      </c>
      <c r="Q140" s="6">
        <v>1686531.8291147016</v>
      </c>
      <c r="R140" s="6">
        <v>936119.1909713787</v>
      </c>
      <c r="S140" s="6">
        <v>0</v>
      </c>
      <c r="T140" s="6">
        <v>0</v>
      </c>
      <c r="U140" s="6">
        <v>298625.02517302526</v>
      </c>
      <c r="V140" s="7">
        <f t="shared" si="2"/>
        <v>18162464.308735255</v>
      </c>
      <c r="W140"/>
      <c r="AA140"/>
    </row>
    <row r="141" spans="1:27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765</v>
      </c>
      <c r="G141" s="5">
        <v>0</v>
      </c>
      <c r="H141" s="5">
        <v>0</v>
      </c>
      <c r="I141" s="5">
        <v>53242643.94820229</v>
      </c>
      <c r="J141" s="5">
        <v>5569811.4298643004</v>
      </c>
      <c r="K141" s="5">
        <v>2358408.9140272001</v>
      </c>
      <c r="L141" s="5">
        <v>0</v>
      </c>
      <c r="M141" s="5">
        <v>0</v>
      </c>
      <c r="N141" s="6">
        <v>23806901.085662078</v>
      </c>
      <c r="O141" s="6">
        <v>0</v>
      </c>
      <c r="P141" s="6">
        <v>0</v>
      </c>
      <c r="Q141" s="6">
        <v>-4093190.3783100122</v>
      </c>
      <c r="R141" s="6">
        <v>0</v>
      </c>
      <c r="S141" s="6">
        <v>0</v>
      </c>
      <c r="T141" s="6">
        <v>0</v>
      </c>
      <c r="U141" s="6">
        <v>1245737.9260627183</v>
      </c>
      <c r="V141" s="7">
        <f t="shared" si="2"/>
        <v>82130312.925508574</v>
      </c>
      <c r="W141"/>
      <c r="AA141"/>
    </row>
    <row r="142" spans="1:27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765</v>
      </c>
      <c r="G142" s="5">
        <v>0</v>
      </c>
      <c r="H142" s="5">
        <v>0</v>
      </c>
      <c r="I142" s="5">
        <v>171808123.11890221</v>
      </c>
      <c r="J142" s="5">
        <v>14843793.067872999</v>
      </c>
      <c r="K142" s="5">
        <v>7347062.0180994999</v>
      </c>
      <c r="L142" s="5">
        <v>0</v>
      </c>
      <c r="M142" s="5">
        <v>0</v>
      </c>
      <c r="N142" s="6">
        <v>74551799.394067153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3773938.6851513088</v>
      </c>
      <c r="V142" s="7">
        <f t="shared" si="2"/>
        <v>272324716.28409314</v>
      </c>
      <c r="W142"/>
      <c r="AA142"/>
    </row>
    <row r="143" spans="1:27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765</v>
      </c>
      <c r="G143" s="5">
        <v>0</v>
      </c>
      <c r="H143" s="5">
        <v>0</v>
      </c>
      <c r="I143" s="5">
        <v>49287609.662091941</v>
      </c>
      <c r="J143" s="5">
        <v>6692729.3936652001</v>
      </c>
      <c r="K143" s="5">
        <v>3163627.8733032001</v>
      </c>
      <c r="L143" s="5">
        <v>0</v>
      </c>
      <c r="M143" s="5">
        <v>0</v>
      </c>
      <c r="N143" s="6">
        <v>33479979.921847314</v>
      </c>
      <c r="O143" s="6">
        <v>0</v>
      </c>
      <c r="P143" s="6">
        <v>0</v>
      </c>
      <c r="Q143" s="6">
        <v>7042946.3618944734</v>
      </c>
      <c r="R143" s="6">
        <v>0</v>
      </c>
      <c r="S143" s="6">
        <v>0</v>
      </c>
      <c r="T143" s="6">
        <v>0</v>
      </c>
      <c r="U143" s="6">
        <v>1662107.1465440756</v>
      </c>
      <c r="V143" s="7">
        <f t="shared" si="2"/>
        <v>101329000.3593462</v>
      </c>
      <c r="W143"/>
      <c r="AA143"/>
    </row>
    <row r="144" spans="1:27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765</v>
      </c>
      <c r="G144" s="5">
        <v>0</v>
      </c>
      <c r="H144" s="5">
        <v>0</v>
      </c>
      <c r="I144" s="5">
        <v>54085625.693748504</v>
      </c>
      <c r="J144" s="5">
        <v>3312752.5610859999</v>
      </c>
      <c r="K144" s="5">
        <v>1699542.2262442999</v>
      </c>
      <c r="L144" s="5">
        <v>0</v>
      </c>
      <c r="M144" s="5">
        <v>0</v>
      </c>
      <c r="N144" s="6">
        <v>18631204.037139446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1167386.1527237778</v>
      </c>
      <c r="V144" s="7">
        <f t="shared" si="2"/>
        <v>78896510.670942023</v>
      </c>
      <c r="W144"/>
      <c r="AA144"/>
    </row>
    <row r="145" spans="1:27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765</v>
      </c>
      <c r="G145" s="5">
        <v>0</v>
      </c>
      <c r="H145" s="5">
        <v>0</v>
      </c>
      <c r="I145" s="5">
        <v>49450436.765110664</v>
      </c>
      <c r="J145" s="5">
        <v>6951346.0180994999</v>
      </c>
      <c r="K145" s="5">
        <v>3498302.6425339002</v>
      </c>
      <c r="L145" s="5">
        <v>0</v>
      </c>
      <c r="M145" s="5">
        <v>0</v>
      </c>
      <c r="N145" s="6">
        <v>34380935.64480447</v>
      </c>
      <c r="O145" s="6">
        <v>0</v>
      </c>
      <c r="P145" s="6">
        <v>0</v>
      </c>
      <c r="Q145" s="6">
        <v>5840778.69656609</v>
      </c>
      <c r="R145" s="6">
        <v>0</v>
      </c>
      <c r="S145" s="6">
        <v>0</v>
      </c>
      <c r="T145" s="6">
        <v>0</v>
      </c>
      <c r="U145" s="6">
        <v>1519344.0895181196</v>
      </c>
      <c r="V145" s="7">
        <f t="shared" si="2"/>
        <v>101641143.85663274</v>
      </c>
      <c r="W145"/>
      <c r="AA145"/>
    </row>
    <row r="146" spans="1:27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765</v>
      </c>
      <c r="G146" s="5">
        <v>0</v>
      </c>
      <c r="H146" s="5">
        <v>0</v>
      </c>
      <c r="I146" s="5">
        <v>97904460.060504451</v>
      </c>
      <c r="J146" s="5">
        <v>7686488</v>
      </c>
      <c r="K146" s="5">
        <v>2108567.5475113001</v>
      </c>
      <c r="L146" s="5">
        <v>0</v>
      </c>
      <c r="M146" s="5">
        <v>0</v>
      </c>
      <c r="N146" s="6">
        <v>39397488.938082628</v>
      </c>
      <c r="O146" s="6">
        <v>0</v>
      </c>
      <c r="P146" s="6">
        <v>0</v>
      </c>
      <c r="Q146" s="6">
        <v>0</v>
      </c>
      <c r="R146" s="6">
        <v>6846002.7669946477</v>
      </c>
      <c r="S146" s="6">
        <v>0</v>
      </c>
      <c r="T146" s="6">
        <v>0</v>
      </c>
      <c r="U146" s="6">
        <v>2017106.0139665413</v>
      </c>
      <c r="V146" s="7">
        <f t="shared" si="2"/>
        <v>155960113.32705957</v>
      </c>
      <c r="W146"/>
      <c r="AA146"/>
    </row>
    <row r="147" spans="1:27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765</v>
      </c>
      <c r="G147" s="5">
        <v>0</v>
      </c>
      <c r="H147" s="5">
        <v>0</v>
      </c>
      <c r="I147" s="5">
        <v>194660185.12695134</v>
      </c>
      <c r="J147" s="5">
        <v>13607963.330317</v>
      </c>
      <c r="K147" s="5">
        <v>3863143.7828054</v>
      </c>
      <c r="L147" s="5">
        <v>0</v>
      </c>
      <c r="M147" s="5">
        <v>0</v>
      </c>
      <c r="N147" s="6">
        <v>77980739.249383956</v>
      </c>
      <c r="O147" s="6">
        <v>0</v>
      </c>
      <c r="P147" s="6">
        <v>0</v>
      </c>
      <c r="Q147" s="6">
        <v>0</v>
      </c>
      <c r="R147" s="6">
        <v>16680293.10618389</v>
      </c>
      <c r="S147" s="6">
        <v>0</v>
      </c>
      <c r="T147" s="6">
        <v>0</v>
      </c>
      <c r="U147" s="6">
        <v>4914680.9728764566</v>
      </c>
      <c r="V147" s="7">
        <f t="shared" si="2"/>
        <v>311707005.56851804</v>
      </c>
      <c r="W147"/>
      <c r="AA147"/>
    </row>
    <row r="148" spans="1:27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766</v>
      </c>
      <c r="G148" s="5">
        <v>0</v>
      </c>
      <c r="H148" s="5">
        <v>0</v>
      </c>
      <c r="I148" s="5">
        <v>11366340.668448558</v>
      </c>
      <c r="J148" s="5">
        <v>1020356.4615385</v>
      </c>
      <c r="K148" s="5">
        <v>313782.16289593</v>
      </c>
      <c r="L148" s="5">
        <v>0</v>
      </c>
      <c r="M148" s="5">
        <v>0</v>
      </c>
      <c r="N148" s="6">
        <v>6367641.9491938632</v>
      </c>
      <c r="O148" s="6">
        <v>0</v>
      </c>
      <c r="P148" s="6">
        <v>0</v>
      </c>
      <c r="Q148" s="6">
        <v>1063453.9355489984</v>
      </c>
      <c r="R148" s="6">
        <v>1049660.5440286214</v>
      </c>
      <c r="S148" s="6">
        <v>0</v>
      </c>
      <c r="T148" s="6">
        <v>0</v>
      </c>
      <c r="U148" s="6">
        <v>309332.39315700211</v>
      </c>
      <c r="V148" s="7">
        <f t="shared" si="2"/>
        <v>21490568.114811473</v>
      </c>
      <c r="W148"/>
      <c r="AA148"/>
    </row>
    <row r="149" spans="1:27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765</v>
      </c>
      <c r="G149" s="5">
        <v>0</v>
      </c>
      <c r="H149" s="5">
        <v>0</v>
      </c>
      <c r="I149" s="5">
        <v>104139896.12468821</v>
      </c>
      <c r="J149" s="5">
        <v>9609896.0090497993</v>
      </c>
      <c r="K149" s="5">
        <v>4606571.4751131004</v>
      </c>
      <c r="L149" s="5">
        <v>0</v>
      </c>
      <c r="M149" s="5">
        <v>0</v>
      </c>
      <c r="N149" s="6">
        <v>40193538.889981329</v>
      </c>
      <c r="O149" s="6">
        <v>0</v>
      </c>
      <c r="P149" s="6">
        <v>0</v>
      </c>
      <c r="Q149" s="6">
        <v>-8726057.2452777959</v>
      </c>
      <c r="R149" s="6">
        <v>0</v>
      </c>
      <c r="S149" s="6">
        <v>0</v>
      </c>
      <c r="T149" s="6">
        <v>0</v>
      </c>
      <c r="U149" s="6">
        <v>1872351.36</v>
      </c>
      <c r="V149" s="7">
        <f t="shared" si="2"/>
        <v>151696196.61355466</v>
      </c>
      <c r="W149"/>
      <c r="AA149"/>
    </row>
    <row r="150" spans="1:27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765</v>
      </c>
      <c r="G150" s="5">
        <v>0</v>
      </c>
      <c r="H150" s="5">
        <v>0</v>
      </c>
      <c r="I150" s="5">
        <v>51406507.506371602</v>
      </c>
      <c r="J150" s="5">
        <v>2564250.9502262999</v>
      </c>
      <c r="K150" s="5">
        <v>1354806.4434388999</v>
      </c>
      <c r="L150" s="5">
        <v>0</v>
      </c>
      <c r="M150" s="5">
        <v>0</v>
      </c>
      <c r="N150" s="6">
        <v>12578295.517434383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1236519.72</v>
      </c>
      <c r="V150" s="7">
        <f t="shared" si="2"/>
        <v>69140380.137471184</v>
      </c>
      <c r="W150"/>
      <c r="AA150"/>
    </row>
    <row r="151" spans="1:27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765</v>
      </c>
      <c r="G151" s="5">
        <v>0</v>
      </c>
      <c r="H151" s="5">
        <v>0</v>
      </c>
      <c r="I151" s="5">
        <v>80435496.454792127</v>
      </c>
      <c r="J151" s="5">
        <v>5695359.9366515996</v>
      </c>
      <c r="K151" s="5">
        <v>2978102.2986424998</v>
      </c>
      <c r="L151" s="5">
        <v>0</v>
      </c>
      <c r="M151" s="5">
        <v>0</v>
      </c>
      <c r="N151" s="6">
        <v>26906117.197658334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117260945.88774456</v>
      </c>
      <c r="W151"/>
      <c r="AA151"/>
    </row>
    <row r="152" spans="1:27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765</v>
      </c>
      <c r="G152" s="5">
        <v>0</v>
      </c>
      <c r="H152" s="5">
        <v>0</v>
      </c>
      <c r="I152" s="5">
        <v>114534575.77670813</v>
      </c>
      <c r="J152" s="5">
        <v>6534117.1493213</v>
      </c>
      <c r="K152" s="5">
        <v>3828638.9864253001</v>
      </c>
      <c r="L152" s="5">
        <v>0</v>
      </c>
      <c r="M152" s="5">
        <v>0</v>
      </c>
      <c r="N152" s="6">
        <v>38244113.430558592</v>
      </c>
      <c r="O152" s="6">
        <v>0</v>
      </c>
      <c r="P152" s="6">
        <v>0</v>
      </c>
      <c r="Q152" s="6">
        <v>-15670598.32302412</v>
      </c>
      <c r="R152" s="6">
        <v>0</v>
      </c>
      <c r="S152" s="6">
        <v>0</v>
      </c>
      <c r="T152" s="6">
        <v>0</v>
      </c>
      <c r="U152" s="6">
        <v>2045406.8869236915</v>
      </c>
      <c r="V152" s="7">
        <f t="shared" si="2"/>
        <v>149516253.90691289</v>
      </c>
      <c r="W152"/>
      <c r="AA152"/>
    </row>
    <row r="153" spans="1:27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765</v>
      </c>
      <c r="G153" s="5">
        <v>0</v>
      </c>
      <c r="H153" s="5">
        <v>0</v>
      </c>
      <c r="I153" s="5">
        <v>47617072.59023571</v>
      </c>
      <c r="J153" s="5">
        <v>4906200.7511312999</v>
      </c>
      <c r="K153" s="5">
        <v>2350014.1628959002</v>
      </c>
      <c r="L153" s="5">
        <v>0</v>
      </c>
      <c r="M153" s="5">
        <v>0</v>
      </c>
      <c r="N153" s="6">
        <v>26592740.357018054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877656.67307630891</v>
      </c>
      <c r="V153" s="7">
        <f t="shared" si="2"/>
        <v>82343684.534357265</v>
      </c>
      <c r="W153"/>
      <c r="AA153"/>
    </row>
    <row r="154" spans="1:27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765</v>
      </c>
      <c r="G154" s="5">
        <v>0</v>
      </c>
      <c r="H154" s="5">
        <v>0</v>
      </c>
      <c r="I154" s="5">
        <v>25039658.849639729</v>
      </c>
      <c r="J154" s="5">
        <v>1769004.1538462001</v>
      </c>
      <c r="K154" s="5">
        <v>1053549.5022624</v>
      </c>
      <c r="L154" s="5">
        <v>0</v>
      </c>
      <c r="M154" s="5">
        <v>0</v>
      </c>
      <c r="N154" s="6">
        <v>10458007.420579478</v>
      </c>
      <c r="O154" s="6">
        <v>0</v>
      </c>
      <c r="P154" s="6">
        <v>0</v>
      </c>
      <c r="Q154" s="6">
        <v>-8565151.9409846254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30214393.744284328</v>
      </c>
      <c r="W154"/>
      <c r="AA154"/>
    </row>
    <row r="155" spans="1:27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765</v>
      </c>
      <c r="G155" s="5">
        <v>0</v>
      </c>
      <c r="H155" s="5">
        <v>0</v>
      </c>
      <c r="I155" s="5">
        <v>79160964.805943072</v>
      </c>
      <c r="J155" s="5">
        <v>6091178.5791854998</v>
      </c>
      <c r="K155" s="5">
        <v>3112938.9049773999</v>
      </c>
      <c r="L155" s="5">
        <v>0</v>
      </c>
      <c r="M155" s="5">
        <v>0</v>
      </c>
      <c r="N155" s="6">
        <v>35483702.563790843</v>
      </c>
      <c r="O155" s="6">
        <v>0</v>
      </c>
      <c r="P155" s="6">
        <v>0</v>
      </c>
      <c r="Q155" s="6">
        <v>2883734.1879251003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128599963.28288077</v>
      </c>
      <c r="W155"/>
      <c r="AA155"/>
    </row>
    <row r="156" spans="1:27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765</v>
      </c>
      <c r="G156" s="5">
        <v>0</v>
      </c>
      <c r="H156" s="5">
        <v>0</v>
      </c>
      <c r="I156" s="5">
        <v>192673870.16525131</v>
      </c>
      <c r="J156" s="5">
        <v>14957095.085973</v>
      </c>
      <c r="K156" s="5">
        <v>6727201.5565611003</v>
      </c>
      <c r="L156" s="5">
        <v>0</v>
      </c>
      <c r="M156" s="5">
        <v>0</v>
      </c>
      <c r="N156" s="6">
        <v>79654036.807319149</v>
      </c>
      <c r="O156" s="6">
        <v>0</v>
      </c>
      <c r="P156" s="6">
        <v>0</v>
      </c>
      <c r="Q156" s="6">
        <v>14770795.627835453</v>
      </c>
      <c r="R156" s="6">
        <v>0</v>
      </c>
      <c r="S156" s="6">
        <v>0</v>
      </c>
      <c r="T156" s="6">
        <v>0</v>
      </c>
      <c r="U156" s="6">
        <v>4445842.1400000006</v>
      </c>
      <c r="V156" s="7">
        <f t="shared" si="2"/>
        <v>313228841.38293999</v>
      </c>
      <c r="W156"/>
      <c r="AA156"/>
    </row>
    <row r="157" spans="1:27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765</v>
      </c>
      <c r="G157" s="5">
        <v>0</v>
      </c>
      <c r="H157" s="5">
        <v>0</v>
      </c>
      <c r="I157" s="5">
        <v>16056796.867060337</v>
      </c>
      <c r="J157" s="5">
        <v>947804.21719457</v>
      </c>
      <c r="K157" s="5">
        <v>577430</v>
      </c>
      <c r="L157" s="5">
        <v>0</v>
      </c>
      <c r="M157" s="5">
        <v>0</v>
      </c>
      <c r="N157" s="6">
        <v>4902778.9641044047</v>
      </c>
      <c r="O157" s="6">
        <v>0</v>
      </c>
      <c r="P157" s="6">
        <v>0</v>
      </c>
      <c r="Q157" s="6">
        <v>1284986.6413063928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24019286.745195638</v>
      </c>
      <c r="W157"/>
      <c r="AA157"/>
    </row>
    <row r="158" spans="1:27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765</v>
      </c>
      <c r="G158" s="5">
        <v>0</v>
      </c>
      <c r="H158" s="5">
        <v>0</v>
      </c>
      <c r="I158" s="5">
        <v>20834852.661165509</v>
      </c>
      <c r="J158" s="5">
        <v>2320383.5927602001</v>
      </c>
      <c r="K158" s="5">
        <v>1348732.7149320999</v>
      </c>
      <c r="L158" s="5">
        <v>0</v>
      </c>
      <c r="M158" s="5">
        <v>0</v>
      </c>
      <c r="N158" s="6">
        <v>10584761.861116812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35427534.774444692</v>
      </c>
      <c r="W158"/>
      <c r="AA158"/>
    </row>
    <row r="159" spans="1:27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765</v>
      </c>
      <c r="G159" s="5">
        <v>0</v>
      </c>
      <c r="H159" s="5">
        <v>0</v>
      </c>
      <c r="I159" s="5">
        <v>99865449.781244367</v>
      </c>
      <c r="J159" s="5">
        <v>8442416.3981900997</v>
      </c>
      <c r="K159" s="5">
        <v>3497611.3031674</v>
      </c>
      <c r="L159" s="5">
        <v>0</v>
      </c>
      <c r="M159" s="5">
        <v>0</v>
      </c>
      <c r="N159" s="6">
        <v>43581569.067034617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1961531.8200000003</v>
      </c>
      <c r="V159" s="7">
        <f t="shared" si="2"/>
        <v>157348578.36963648</v>
      </c>
      <c r="W159"/>
      <c r="AA159"/>
    </row>
    <row r="160" spans="1:27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765</v>
      </c>
      <c r="G160" s="5">
        <v>0</v>
      </c>
      <c r="H160" s="5">
        <v>0</v>
      </c>
      <c r="I160" s="5">
        <v>23257281.679551389</v>
      </c>
      <c r="J160" s="5">
        <v>927106.57918552996</v>
      </c>
      <c r="K160" s="5">
        <v>556119.31221719005</v>
      </c>
      <c r="L160" s="5">
        <v>0</v>
      </c>
      <c r="M160" s="5">
        <v>0</v>
      </c>
      <c r="N160" s="6">
        <v>5261330.2103252951</v>
      </c>
      <c r="O160" s="6">
        <v>0</v>
      </c>
      <c r="P160" s="6">
        <v>0</v>
      </c>
      <c r="Q160" s="6">
        <v>473178.59590160847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30933152.377181016</v>
      </c>
      <c r="W160"/>
      <c r="AA160"/>
    </row>
    <row r="161" spans="1:27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765</v>
      </c>
      <c r="G161" s="5">
        <v>0</v>
      </c>
      <c r="H161" s="5">
        <v>0</v>
      </c>
      <c r="I161" s="5">
        <v>116568542.34493977</v>
      </c>
      <c r="J161" s="5">
        <v>4465672.8597285002</v>
      </c>
      <c r="K161" s="5">
        <v>2815486.5882353</v>
      </c>
      <c r="L161" s="5">
        <v>0</v>
      </c>
      <c r="M161" s="5">
        <v>0</v>
      </c>
      <c r="N161" s="6">
        <v>23850509.079352919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2192152.5065520355</v>
      </c>
      <c r="V161" s="7">
        <f t="shared" si="2"/>
        <v>149892363.37880853</v>
      </c>
      <c r="W161"/>
      <c r="AA161"/>
    </row>
    <row r="162" spans="1:27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765</v>
      </c>
      <c r="G162" s="5">
        <v>0</v>
      </c>
      <c r="H162" s="5">
        <v>0</v>
      </c>
      <c r="I162" s="5">
        <v>65494045.583426118</v>
      </c>
      <c r="J162" s="5">
        <v>2531881.3665157999</v>
      </c>
      <c r="K162" s="5">
        <v>1336561.5656109001</v>
      </c>
      <c r="L162" s="5">
        <v>0</v>
      </c>
      <c r="M162" s="5">
        <v>0</v>
      </c>
      <c r="N162" s="6">
        <v>14142792.678692341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1376712.3923250749</v>
      </c>
      <c r="V162" s="7">
        <f t="shared" si="2"/>
        <v>84881993.586570233</v>
      </c>
      <c r="W162"/>
      <c r="AA162"/>
    </row>
    <row r="163" spans="1:27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765</v>
      </c>
      <c r="G163" s="5">
        <v>0</v>
      </c>
      <c r="H163" s="5">
        <v>0</v>
      </c>
      <c r="I163" s="5">
        <v>75544321.408571213</v>
      </c>
      <c r="J163" s="5">
        <v>4707366.8506787</v>
      </c>
      <c r="K163" s="5">
        <v>3341644.6606335002</v>
      </c>
      <c r="L163" s="5">
        <v>0</v>
      </c>
      <c r="M163" s="5">
        <v>0</v>
      </c>
      <c r="N163" s="6">
        <v>27887562.794843219</v>
      </c>
      <c r="O163" s="6">
        <v>0</v>
      </c>
      <c r="P163" s="6">
        <v>0</v>
      </c>
      <c r="Q163" s="6">
        <v>32000573.593546569</v>
      </c>
      <c r="R163" s="6">
        <v>0</v>
      </c>
      <c r="S163" s="6">
        <v>0</v>
      </c>
      <c r="T163" s="6">
        <v>0</v>
      </c>
      <c r="U163" s="6">
        <v>1685064.9211228902</v>
      </c>
      <c r="V163" s="7">
        <f t="shared" si="2"/>
        <v>145166534.22939608</v>
      </c>
      <c r="W163"/>
      <c r="AA163"/>
    </row>
    <row r="164" spans="1:27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765</v>
      </c>
      <c r="G164" s="5">
        <v>0</v>
      </c>
      <c r="H164" s="5">
        <v>0</v>
      </c>
      <c r="I164" s="5">
        <v>140228777.6303305</v>
      </c>
      <c r="J164" s="5">
        <v>11315454.733031999</v>
      </c>
      <c r="K164" s="5">
        <v>3824312.4343890999</v>
      </c>
      <c r="L164" s="5">
        <v>0</v>
      </c>
      <c r="M164" s="5">
        <v>0</v>
      </c>
      <c r="N164" s="6">
        <v>51549808.673898786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2929381.2</v>
      </c>
      <c r="V164" s="7">
        <f t="shared" si="2"/>
        <v>209847734.67165038</v>
      </c>
      <c r="W164"/>
      <c r="AA164"/>
    </row>
    <row r="165" spans="1:27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765</v>
      </c>
      <c r="G165" s="5">
        <v>0</v>
      </c>
      <c r="H165" s="5">
        <v>0</v>
      </c>
      <c r="I165" s="5">
        <v>120607910.67926519</v>
      </c>
      <c r="J165" s="5">
        <v>10971009.837104</v>
      </c>
      <c r="K165" s="5">
        <v>5329656.0814479999</v>
      </c>
      <c r="L165" s="5">
        <v>0</v>
      </c>
      <c r="M165" s="5">
        <v>0</v>
      </c>
      <c r="N165" s="6">
        <v>56563874.840883255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2301768</v>
      </c>
      <c r="V165" s="7">
        <f t="shared" si="2"/>
        <v>195774219.43870044</v>
      </c>
      <c r="W165"/>
      <c r="AA165"/>
    </row>
    <row r="166" spans="1:27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765</v>
      </c>
      <c r="G166" s="5">
        <v>0</v>
      </c>
      <c r="H166" s="5">
        <v>0</v>
      </c>
      <c r="I166" s="5">
        <v>195504727.28747699</v>
      </c>
      <c r="J166" s="5">
        <v>15829191.674208</v>
      </c>
      <c r="K166" s="5">
        <v>8887159.0769231003</v>
      </c>
      <c r="L166" s="5">
        <v>0</v>
      </c>
      <c r="M166" s="5">
        <v>0</v>
      </c>
      <c r="N166" s="6">
        <v>79013804.98213686</v>
      </c>
      <c r="O166" s="6">
        <v>0</v>
      </c>
      <c r="P166" s="6">
        <v>0</v>
      </c>
      <c r="Q166" s="6">
        <v>-5061706.3899827339</v>
      </c>
      <c r="R166" s="6">
        <v>0</v>
      </c>
      <c r="S166" s="6">
        <v>0</v>
      </c>
      <c r="T166" s="6">
        <v>0</v>
      </c>
      <c r="U166" s="6">
        <v>3897632.1600000006</v>
      </c>
      <c r="V166" s="7">
        <f t="shared" si="2"/>
        <v>298070808.79076225</v>
      </c>
      <c r="W166"/>
      <c r="AA166"/>
    </row>
    <row r="167" spans="1:27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765</v>
      </c>
      <c r="G167" s="5">
        <v>0</v>
      </c>
      <c r="H167" s="5">
        <v>0</v>
      </c>
      <c r="I167" s="5">
        <v>170093331.0163919</v>
      </c>
      <c r="J167" s="5">
        <v>10459864.633484</v>
      </c>
      <c r="K167" s="5">
        <v>5925174.9954751004</v>
      </c>
      <c r="L167" s="5">
        <v>0</v>
      </c>
      <c r="M167" s="5">
        <v>0</v>
      </c>
      <c r="N167" s="6">
        <v>59623419.413762413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3833592.84</v>
      </c>
      <c r="V167" s="7">
        <f t="shared" si="2"/>
        <v>249935382.89911345</v>
      </c>
      <c r="W167"/>
      <c r="AA167"/>
    </row>
    <row r="168" spans="1:27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766</v>
      </c>
      <c r="G168" s="5">
        <v>0</v>
      </c>
      <c r="H168" s="5">
        <v>0</v>
      </c>
      <c r="I168" s="5">
        <v>299057080.16117638</v>
      </c>
      <c r="J168" s="5">
        <v>23470318.986425001</v>
      </c>
      <c r="K168" s="5">
        <v>15480302.524886999</v>
      </c>
      <c r="L168" s="5">
        <v>0</v>
      </c>
      <c r="M168" s="5">
        <v>0</v>
      </c>
      <c r="N168" s="6">
        <v>124533727.02048628</v>
      </c>
      <c r="O168" s="6">
        <v>0</v>
      </c>
      <c r="P168" s="6">
        <v>0</v>
      </c>
      <c r="Q168" s="6">
        <v>-21709982.627659116</v>
      </c>
      <c r="R168" s="6">
        <v>0</v>
      </c>
      <c r="S168" s="6">
        <v>0</v>
      </c>
      <c r="T168" s="6">
        <v>0</v>
      </c>
      <c r="U168" s="6">
        <v>7978637.7659633448</v>
      </c>
      <c r="V168" s="7">
        <f t="shared" si="2"/>
        <v>448810083.83127886</v>
      </c>
      <c r="W168"/>
      <c r="AA168"/>
    </row>
    <row r="169" spans="1:27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765</v>
      </c>
      <c r="G169" s="5">
        <v>0</v>
      </c>
      <c r="H169" s="5">
        <v>0</v>
      </c>
      <c r="I169" s="5">
        <v>122278445.41542642</v>
      </c>
      <c r="J169" s="5">
        <v>7408842.7601810005</v>
      </c>
      <c r="K169" s="5">
        <v>5934331.7647059001</v>
      </c>
      <c r="L169" s="5">
        <v>0</v>
      </c>
      <c r="M169" s="5">
        <v>0</v>
      </c>
      <c r="N169" s="6">
        <v>51315908.000886545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1992092.6940366549</v>
      </c>
      <c r="V169" s="7">
        <f t="shared" si="2"/>
        <v>188929620.6352365</v>
      </c>
      <c r="W169"/>
      <c r="AA169"/>
    </row>
    <row r="170" spans="1:27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766</v>
      </c>
      <c r="G170" s="5">
        <v>0</v>
      </c>
      <c r="H170" s="5">
        <v>0</v>
      </c>
      <c r="I170" s="5">
        <v>103634477.67749789</v>
      </c>
      <c r="J170" s="5">
        <v>10190167.972851001</v>
      </c>
      <c r="K170" s="5">
        <v>5441840.5520361997</v>
      </c>
      <c r="L170" s="5">
        <v>0</v>
      </c>
      <c r="M170" s="5">
        <v>0</v>
      </c>
      <c r="N170" s="6">
        <v>57421847.987630993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2469786.3081407724</v>
      </c>
      <c r="V170" s="7">
        <f t="shared" si="2"/>
        <v>179158120.49815688</v>
      </c>
      <c r="W170"/>
      <c r="AA170"/>
    </row>
    <row r="171" spans="1:27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765</v>
      </c>
      <c r="G171" s="5">
        <v>0</v>
      </c>
      <c r="H171" s="5">
        <v>0</v>
      </c>
      <c r="I171" s="5">
        <v>39364597.34055993</v>
      </c>
      <c r="J171" s="5">
        <v>2060445.7828054</v>
      </c>
      <c r="K171" s="5">
        <v>810667.35746605997</v>
      </c>
      <c r="L171" s="5">
        <v>0</v>
      </c>
      <c r="M171" s="5">
        <v>0</v>
      </c>
      <c r="N171" s="6">
        <v>10925651.620304745</v>
      </c>
      <c r="O171" s="6">
        <v>0</v>
      </c>
      <c r="P171" s="6">
        <v>0</v>
      </c>
      <c r="Q171" s="6">
        <v>-9469073.7422325183</v>
      </c>
      <c r="R171" s="6">
        <v>0</v>
      </c>
      <c r="S171" s="6">
        <v>0</v>
      </c>
      <c r="T171" s="6">
        <v>0</v>
      </c>
      <c r="U171" s="6">
        <v>1133257.5218757999</v>
      </c>
      <c r="V171" s="7">
        <f t="shared" si="2"/>
        <v>44825545.880779415</v>
      </c>
      <c r="W171"/>
      <c r="AA171"/>
    </row>
    <row r="172" spans="1:27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765</v>
      </c>
      <c r="G172" s="5">
        <v>0</v>
      </c>
      <c r="H172" s="5">
        <v>0</v>
      </c>
      <c r="I172" s="5">
        <v>53943691.714891747</v>
      </c>
      <c r="J172" s="5">
        <v>3509342.6063347999</v>
      </c>
      <c r="K172" s="5">
        <v>1546931.9909502</v>
      </c>
      <c r="L172" s="5">
        <v>0</v>
      </c>
      <c r="M172" s="5">
        <v>0</v>
      </c>
      <c r="N172" s="6">
        <v>18333669.493584588</v>
      </c>
      <c r="O172" s="6">
        <v>0</v>
      </c>
      <c r="P172" s="6">
        <v>0</v>
      </c>
      <c r="Q172" s="6">
        <v>-8708785.9328751564</v>
      </c>
      <c r="R172" s="6">
        <v>0</v>
      </c>
      <c r="S172" s="6">
        <v>0</v>
      </c>
      <c r="T172" s="6">
        <v>0</v>
      </c>
      <c r="U172" s="6">
        <v>981558.69855832064</v>
      </c>
      <c r="V172" s="7">
        <f t="shared" si="2"/>
        <v>69606408.571444497</v>
      </c>
      <c r="W172"/>
      <c r="AA172"/>
    </row>
    <row r="173" spans="1:27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765</v>
      </c>
      <c r="G173" s="5">
        <v>0</v>
      </c>
      <c r="H173" s="5">
        <v>0</v>
      </c>
      <c r="I173" s="5">
        <v>206688029.54659986</v>
      </c>
      <c r="J173" s="5">
        <v>12845592.624434</v>
      </c>
      <c r="K173" s="5">
        <v>5627114.2081447998</v>
      </c>
      <c r="L173" s="5">
        <v>0</v>
      </c>
      <c r="M173" s="5">
        <v>0</v>
      </c>
      <c r="N173" s="6">
        <v>70506069.505785853</v>
      </c>
      <c r="O173" s="6">
        <v>0</v>
      </c>
      <c r="P173" s="6">
        <v>0</v>
      </c>
      <c r="Q173" s="6">
        <v>-2438806.3280713996</v>
      </c>
      <c r="R173" s="6">
        <v>0</v>
      </c>
      <c r="S173" s="6">
        <v>0</v>
      </c>
      <c r="T173" s="6">
        <v>0</v>
      </c>
      <c r="U173" s="6">
        <v>4283693.2714251075</v>
      </c>
      <c r="V173" s="7">
        <f t="shared" si="2"/>
        <v>297511692.82831824</v>
      </c>
      <c r="W173"/>
      <c r="AA173"/>
    </row>
    <row r="174" spans="1:27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765</v>
      </c>
      <c r="G174" s="5">
        <v>0</v>
      </c>
      <c r="H174" s="5">
        <v>0</v>
      </c>
      <c r="I174" s="5">
        <v>61635225.960174233</v>
      </c>
      <c r="J174" s="5">
        <v>5976088.9321266999</v>
      </c>
      <c r="K174" s="5">
        <v>3471204.2081447998</v>
      </c>
      <c r="L174" s="5">
        <v>0</v>
      </c>
      <c r="M174" s="5">
        <v>0</v>
      </c>
      <c r="N174" s="6">
        <v>26508781.076267678</v>
      </c>
      <c r="O174" s="6">
        <v>0</v>
      </c>
      <c r="P174" s="6">
        <v>0</v>
      </c>
      <c r="Q174" s="6">
        <v>-25087312.786691222</v>
      </c>
      <c r="R174" s="6">
        <v>0</v>
      </c>
      <c r="S174" s="6">
        <v>0</v>
      </c>
      <c r="T174" s="6">
        <v>0</v>
      </c>
      <c r="U174" s="6">
        <v>1478844</v>
      </c>
      <c r="V174" s="7">
        <f t="shared" si="2"/>
        <v>73982831.390022188</v>
      </c>
      <c r="W174"/>
      <c r="AA174"/>
    </row>
    <row r="175" spans="1:27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766</v>
      </c>
      <c r="G175" s="5">
        <v>0</v>
      </c>
      <c r="H175" s="5">
        <v>0</v>
      </c>
      <c r="I175" s="5">
        <v>9949092.5139129218</v>
      </c>
      <c r="J175" s="5">
        <v>252323.12217195</v>
      </c>
      <c r="K175" s="5">
        <v>71063.393665159005</v>
      </c>
      <c r="L175" s="5">
        <v>0</v>
      </c>
      <c r="M175" s="5">
        <v>0</v>
      </c>
      <c r="N175" s="6">
        <v>2362101.8262471813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247610.69019869142</v>
      </c>
      <c r="V175" s="7">
        <f t="shared" si="2"/>
        <v>12882191.546195904</v>
      </c>
      <c r="W175"/>
      <c r="AA175"/>
    </row>
    <row r="176" spans="1:27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766</v>
      </c>
      <c r="G176" s="5">
        <v>0</v>
      </c>
      <c r="H176" s="5">
        <v>0</v>
      </c>
      <c r="I176" s="5">
        <v>354977916.60101408</v>
      </c>
      <c r="J176" s="5">
        <v>43915426.597285002</v>
      </c>
      <c r="K176" s="5">
        <v>21815664.244344</v>
      </c>
      <c r="L176" s="5">
        <v>0</v>
      </c>
      <c r="M176" s="5">
        <v>0</v>
      </c>
      <c r="N176" s="6">
        <v>262950779.08080566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9769569.48980131</v>
      </c>
      <c r="V176" s="7">
        <f t="shared" si="2"/>
        <v>693429356.01324999</v>
      </c>
      <c r="W176"/>
      <c r="AA176"/>
    </row>
    <row r="177" spans="1:27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765</v>
      </c>
      <c r="G177" s="5">
        <v>0</v>
      </c>
      <c r="H177" s="5">
        <v>0</v>
      </c>
      <c r="I177" s="5">
        <v>203618034.78639203</v>
      </c>
      <c r="J177" s="5">
        <v>15331452.425339</v>
      </c>
      <c r="K177" s="5">
        <v>6051400.7873302996</v>
      </c>
      <c r="L177" s="5">
        <v>0</v>
      </c>
      <c r="M177" s="5">
        <v>0</v>
      </c>
      <c r="N177" s="6">
        <v>82891821.357245162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4310757.6324608224</v>
      </c>
      <c r="V177" s="7">
        <f t="shared" si="2"/>
        <v>312203466.98876733</v>
      </c>
      <c r="W177"/>
      <c r="AA177"/>
    </row>
    <row r="178" spans="1:27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766</v>
      </c>
      <c r="G178" s="5">
        <v>0</v>
      </c>
      <c r="H178" s="5">
        <v>0</v>
      </c>
      <c r="I178" s="5">
        <v>131741228.61752716</v>
      </c>
      <c r="J178" s="5">
        <v>16330650.226244001</v>
      </c>
      <c r="K178" s="5">
        <v>6480538.4434388997</v>
      </c>
      <c r="L178" s="5">
        <v>0</v>
      </c>
      <c r="M178" s="5">
        <v>0</v>
      </c>
      <c r="N178" s="6">
        <v>105384656.19690348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3249124.0474675689</v>
      </c>
      <c r="V178" s="7">
        <f t="shared" si="2"/>
        <v>263186197.53158107</v>
      </c>
      <c r="W178"/>
      <c r="AA178"/>
    </row>
    <row r="179" spans="1:27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765</v>
      </c>
      <c r="G179" s="5">
        <v>0</v>
      </c>
      <c r="H179" s="5">
        <v>0</v>
      </c>
      <c r="I179" s="5">
        <v>26702493.831476752</v>
      </c>
      <c r="J179" s="5">
        <v>1632220.7873303001</v>
      </c>
      <c r="K179" s="5">
        <v>599926.71493212995</v>
      </c>
      <c r="L179" s="5">
        <v>0</v>
      </c>
      <c r="M179" s="5">
        <v>0</v>
      </c>
      <c r="N179" s="6">
        <v>7855326.4245731281</v>
      </c>
      <c r="O179" s="6">
        <v>0</v>
      </c>
      <c r="P179" s="6">
        <v>0</v>
      </c>
      <c r="Q179" s="6">
        <v>-5397108.9644591501</v>
      </c>
      <c r="R179" s="6">
        <v>0</v>
      </c>
      <c r="S179" s="6">
        <v>0</v>
      </c>
      <c r="T179" s="6">
        <v>0</v>
      </c>
      <c r="U179" s="6">
        <v>656930.94007160852</v>
      </c>
      <c r="V179" s="7">
        <f t="shared" si="2"/>
        <v>32049789.733924765</v>
      </c>
      <c r="W179"/>
      <c r="AA179"/>
    </row>
    <row r="180" spans="1:27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766</v>
      </c>
      <c r="G180" s="5">
        <v>0</v>
      </c>
      <c r="H180" s="5">
        <v>0</v>
      </c>
      <c r="I180" s="5">
        <v>54548279.083332136</v>
      </c>
      <c r="J180" s="5">
        <v>4702436.9230770003</v>
      </c>
      <c r="K180" s="5">
        <v>2860129.4841629001</v>
      </c>
      <c r="L180" s="5">
        <v>0</v>
      </c>
      <c r="M180" s="5">
        <v>0</v>
      </c>
      <c r="N180" s="6">
        <v>30578068.298705261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1288169.0737497564</v>
      </c>
      <c r="V180" s="7">
        <f t="shared" si="2"/>
        <v>93977082.863027051</v>
      </c>
      <c r="W180"/>
      <c r="AA180"/>
    </row>
    <row r="181" spans="1:27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766</v>
      </c>
      <c r="G181" s="5">
        <v>0</v>
      </c>
      <c r="H181" s="5">
        <v>0</v>
      </c>
      <c r="I181" s="5">
        <v>93380522.53037253</v>
      </c>
      <c r="J181" s="5">
        <v>9547562.9954751991</v>
      </c>
      <c r="K181" s="5">
        <v>4330899.5294118002</v>
      </c>
      <c r="L181" s="5">
        <v>0</v>
      </c>
      <c r="M181" s="5">
        <v>0</v>
      </c>
      <c r="N181" s="6">
        <v>61759003.312558934</v>
      </c>
      <c r="O181" s="6">
        <v>0</v>
      </c>
      <c r="P181" s="6">
        <v>0</v>
      </c>
      <c r="Q181" s="6">
        <v>-11646332.745124962</v>
      </c>
      <c r="R181" s="6">
        <v>0</v>
      </c>
      <c r="S181" s="6">
        <v>0</v>
      </c>
      <c r="T181" s="6">
        <v>0</v>
      </c>
      <c r="U181" s="6">
        <v>2589501.8062502434</v>
      </c>
      <c r="V181" s="7">
        <f t="shared" si="2"/>
        <v>159961157.42894375</v>
      </c>
      <c r="W181"/>
      <c r="AA181"/>
    </row>
    <row r="182" spans="1:27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765</v>
      </c>
      <c r="G182" s="5">
        <v>0</v>
      </c>
      <c r="H182" s="5">
        <v>0</v>
      </c>
      <c r="I182" s="5">
        <v>13801845.239522908</v>
      </c>
      <c r="J182" s="5">
        <v>1933823.0045249001</v>
      </c>
      <c r="K182" s="5">
        <v>962800.40723981999</v>
      </c>
      <c r="L182" s="5">
        <v>0</v>
      </c>
      <c r="M182" s="5">
        <v>0</v>
      </c>
      <c r="N182" s="6">
        <v>9474016.3625574093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399815.51671756286</v>
      </c>
      <c r="V182" s="7">
        <f t="shared" si="2"/>
        <v>26572300.530562602</v>
      </c>
      <c r="W182"/>
      <c r="AA182"/>
    </row>
    <row r="183" spans="1:27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765</v>
      </c>
      <c r="G183" s="5">
        <v>0</v>
      </c>
      <c r="H183" s="5">
        <v>0</v>
      </c>
      <c r="I183" s="5">
        <v>255827506.23377928</v>
      </c>
      <c r="J183" s="5">
        <v>16982680.488688</v>
      </c>
      <c r="K183" s="5">
        <v>9315464.1900453009</v>
      </c>
      <c r="L183" s="5">
        <v>0</v>
      </c>
      <c r="M183" s="5">
        <v>0</v>
      </c>
      <c r="N183" s="6">
        <v>108916374.0801287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6082461.3032824369</v>
      </c>
      <c r="V183" s="7">
        <f t="shared" si="2"/>
        <v>397124486.29592377</v>
      </c>
      <c r="W183"/>
      <c r="AA183"/>
    </row>
    <row r="184" spans="1:27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765</v>
      </c>
      <c r="G184" s="5">
        <v>0</v>
      </c>
      <c r="H184" s="5">
        <v>0</v>
      </c>
      <c r="I184" s="5">
        <v>73197177.527929217</v>
      </c>
      <c r="J184" s="5">
        <v>4579807.5565611003</v>
      </c>
      <c r="K184" s="5">
        <v>4101871.4751130999</v>
      </c>
      <c r="L184" s="5">
        <v>0</v>
      </c>
      <c r="M184" s="5">
        <v>0</v>
      </c>
      <c r="N184" s="6">
        <v>26686272.937866721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1369467.0428892057</v>
      </c>
      <c r="V184" s="7">
        <f t="shared" si="2"/>
        <v>109934596.54035933</v>
      </c>
      <c r="W184"/>
      <c r="AA184"/>
    </row>
    <row r="185" spans="1:27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765</v>
      </c>
      <c r="G185" s="5">
        <v>0</v>
      </c>
      <c r="H185" s="5">
        <v>0</v>
      </c>
      <c r="I185" s="5">
        <v>76140911.438943356</v>
      </c>
      <c r="J185" s="5">
        <v>5478978.6063347999</v>
      </c>
      <c r="K185" s="5">
        <v>4611252.1809954997</v>
      </c>
      <c r="L185" s="5">
        <v>0</v>
      </c>
      <c r="M185" s="5">
        <v>0</v>
      </c>
      <c r="N185" s="6">
        <v>32174184.764446944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1142571.0062805435</v>
      </c>
      <c r="V185" s="7">
        <f t="shared" si="2"/>
        <v>119547897.99700114</v>
      </c>
      <c r="W185"/>
      <c r="AA185"/>
    </row>
    <row r="186" spans="1:27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765</v>
      </c>
      <c r="G186" s="5">
        <v>0</v>
      </c>
      <c r="H186" s="5">
        <v>0</v>
      </c>
      <c r="I186" s="5">
        <v>61238499.453062728</v>
      </c>
      <c r="J186" s="5">
        <v>6508262</v>
      </c>
      <c r="K186" s="5">
        <v>4377907.8642533999</v>
      </c>
      <c r="L186" s="5">
        <v>0</v>
      </c>
      <c r="M186" s="5">
        <v>0</v>
      </c>
      <c r="N186" s="6">
        <v>36122178.941452146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1248309.800953882</v>
      </c>
      <c r="V186" s="7">
        <f t="shared" si="2"/>
        <v>109495158.05972216</v>
      </c>
      <c r="W186"/>
      <c r="AA186"/>
    </row>
    <row r="187" spans="1:27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765</v>
      </c>
      <c r="G187" s="5">
        <v>0</v>
      </c>
      <c r="H187" s="5">
        <v>0</v>
      </c>
      <c r="I187" s="5">
        <v>24123354.601070695</v>
      </c>
      <c r="J187" s="5">
        <v>1332061.3122171999</v>
      </c>
      <c r="K187" s="5">
        <v>1028788.6606335</v>
      </c>
      <c r="L187" s="5">
        <v>0</v>
      </c>
      <c r="M187" s="5">
        <v>0</v>
      </c>
      <c r="N187" s="6">
        <v>7473272.0523784682</v>
      </c>
      <c r="O187" s="6">
        <v>0</v>
      </c>
      <c r="P187" s="6">
        <v>0</v>
      </c>
      <c r="Q187" s="6">
        <v>-1392975.909477429</v>
      </c>
      <c r="R187" s="6">
        <v>0</v>
      </c>
      <c r="S187" s="6">
        <v>0</v>
      </c>
      <c r="T187" s="6">
        <v>0</v>
      </c>
      <c r="U187" s="6">
        <v>430379.53201444942</v>
      </c>
      <c r="V187" s="7">
        <f t="shared" si="2"/>
        <v>32994880.248836879</v>
      </c>
      <c r="W187"/>
      <c r="AA187"/>
    </row>
    <row r="188" spans="1:27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765</v>
      </c>
      <c r="G188" s="5">
        <v>0</v>
      </c>
      <c r="H188" s="5">
        <v>0</v>
      </c>
      <c r="I188" s="5">
        <v>30290129.2901305</v>
      </c>
      <c r="J188" s="5">
        <v>2440485.2307692999</v>
      </c>
      <c r="K188" s="5">
        <v>1403585.8914027</v>
      </c>
      <c r="L188" s="5">
        <v>0</v>
      </c>
      <c r="M188" s="5">
        <v>0</v>
      </c>
      <c r="N188" s="6">
        <v>13103408.71448401</v>
      </c>
      <c r="O188" s="6">
        <v>0</v>
      </c>
      <c r="P188" s="6">
        <v>0</v>
      </c>
      <c r="Q188" s="6">
        <v>3197175.3646757677</v>
      </c>
      <c r="R188" s="6">
        <v>0</v>
      </c>
      <c r="S188" s="6">
        <v>0</v>
      </c>
      <c r="T188" s="6">
        <v>0</v>
      </c>
      <c r="U188" s="6">
        <v>508708.48529641359</v>
      </c>
      <c r="V188" s="7">
        <f t="shared" si="2"/>
        <v>50943492.976758696</v>
      </c>
      <c r="W188"/>
      <c r="AA188"/>
    </row>
    <row r="189" spans="1:27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765</v>
      </c>
      <c r="G189" s="5">
        <v>0</v>
      </c>
      <c r="H189" s="5">
        <v>0</v>
      </c>
      <c r="I189" s="5">
        <v>79546894.975734159</v>
      </c>
      <c r="J189" s="5">
        <v>2845135.719457</v>
      </c>
      <c r="K189" s="5">
        <v>1723350.6515837</v>
      </c>
      <c r="L189" s="5">
        <v>0</v>
      </c>
      <c r="M189" s="5">
        <v>0</v>
      </c>
      <c r="N189" s="6">
        <v>14682916.384634631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1296564.0460521395</v>
      </c>
      <c r="V189" s="7">
        <f t="shared" si="2"/>
        <v>100094861.77746163</v>
      </c>
      <c r="W189"/>
      <c r="AA189"/>
    </row>
    <row r="190" spans="1:27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765</v>
      </c>
      <c r="G190" s="5">
        <v>0</v>
      </c>
      <c r="H190" s="5">
        <v>0</v>
      </c>
      <c r="I190" s="5">
        <v>18259960.400238551</v>
      </c>
      <c r="J190" s="5">
        <v>1011006.3257919</v>
      </c>
      <c r="K190" s="5">
        <v>447899.65610859997</v>
      </c>
      <c r="L190" s="5">
        <v>0</v>
      </c>
      <c r="M190" s="5">
        <v>0</v>
      </c>
      <c r="N190" s="6">
        <v>10206213.120894944</v>
      </c>
      <c r="O190" s="6">
        <v>0</v>
      </c>
      <c r="P190" s="6">
        <v>0</v>
      </c>
      <c r="Q190" s="6">
        <v>-8781269.9210605882</v>
      </c>
      <c r="R190" s="6">
        <v>0</v>
      </c>
      <c r="S190" s="6">
        <v>0</v>
      </c>
      <c r="T190" s="6">
        <v>0</v>
      </c>
      <c r="U190" s="6">
        <v>313029.17029158561</v>
      </c>
      <c r="V190" s="7">
        <f t="shared" si="2"/>
        <v>21456838.752264991</v>
      </c>
      <c r="W190"/>
      <c r="AA190"/>
    </row>
    <row r="191" spans="1:27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765</v>
      </c>
      <c r="G191" s="5">
        <v>0</v>
      </c>
      <c r="H191" s="5">
        <v>0</v>
      </c>
      <c r="I191" s="5">
        <v>15549762.54133982</v>
      </c>
      <c r="J191" s="5">
        <v>798958.64253394003</v>
      </c>
      <c r="K191" s="5">
        <v>724689.25791855005</v>
      </c>
      <c r="L191" s="5">
        <v>0</v>
      </c>
      <c r="M191" s="5">
        <v>0</v>
      </c>
      <c r="N191" s="6">
        <v>4153005.3810565486</v>
      </c>
      <c r="O191" s="6">
        <v>0</v>
      </c>
      <c r="P191" s="6">
        <v>0</v>
      </c>
      <c r="Q191" s="6">
        <v>-4083599.4395312504</v>
      </c>
      <c r="R191" s="6">
        <v>0</v>
      </c>
      <c r="S191" s="6">
        <v>0</v>
      </c>
      <c r="T191" s="6">
        <v>0</v>
      </c>
      <c r="U191" s="6">
        <v>469496.15044336853</v>
      </c>
      <c r="V191" s="7">
        <f t="shared" si="2"/>
        <v>17612312.533760972</v>
      </c>
      <c r="W191"/>
      <c r="AA191"/>
    </row>
    <row r="192" spans="1:27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765</v>
      </c>
      <c r="G192" s="5">
        <v>0</v>
      </c>
      <c r="H192" s="5">
        <v>0</v>
      </c>
      <c r="I192" s="5">
        <v>96494423.779609278</v>
      </c>
      <c r="J192" s="5">
        <v>9050877.7285067998</v>
      </c>
      <c r="K192" s="5">
        <v>5095112.4162895996</v>
      </c>
      <c r="L192" s="5">
        <v>0</v>
      </c>
      <c r="M192" s="5">
        <v>0</v>
      </c>
      <c r="N192" s="6">
        <v>44703657.465904608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1721613.3380458171</v>
      </c>
      <c r="V192" s="7">
        <f t="shared" si="2"/>
        <v>157065684.72835609</v>
      </c>
      <c r="W192"/>
      <c r="AA192"/>
    </row>
    <row r="193" spans="1:27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765</v>
      </c>
      <c r="G193" s="5">
        <v>0</v>
      </c>
      <c r="H193" s="5">
        <v>0</v>
      </c>
      <c r="I193" s="5">
        <v>52939328.780543648</v>
      </c>
      <c r="J193" s="5">
        <v>3384143.8733032001</v>
      </c>
      <c r="K193" s="5">
        <v>1702980.8778280001</v>
      </c>
      <c r="L193" s="5">
        <v>0</v>
      </c>
      <c r="M193" s="5">
        <v>0</v>
      </c>
      <c r="N193" s="6">
        <v>18744158.406158671</v>
      </c>
      <c r="O193" s="6">
        <v>0</v>
      </c>
      <c r="P193" s="6">
        <v>0</v>
      </c>
      <c r="Q193" s="6">
        <v>-11830141.912570659</v>
      </c>
      <c r="R193" s="6">
        <v>0</v>
      </c>
      <c r="S193" s="6">
        <v>0</v>
      </c>
      <c r="T193" s="6">
        <v>0</v>
      </c>
      <c r="U193" s="6">
        <v>1017320.7477325947</v>
      </c>
      <c r="V193" s="7">
        <f t="shared" si="2"/>
        <v>65957790.772995457</v>
      </c>
      <c r="W193"/>
      <c r="AA193"/>
    </row>
    <row r="194" spans="1:27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765</v>
      </c>
      <c r="G194" s="5">
        <v>0</v>
      </c>
      <c r="H194" s="5">
        <v>0</v>
      </c>
      <c r="I194" s="5">
        <v>99287331.274737611</v>
      </c>
      <c r="J194" s="5">
        <v>8415048.6968326997</v>
      </c>
      <c r="K194" s="5">
        <v>5698932.0904976996</v>
      </c>
      <c r="L194" s="5">
        <v>0</v>
      </c>
      <c r="M194" s="5">
        <v>0</v>
      </c>
      <c r="N194" s="6">
        <v>44862831.395841837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1607128.4869212809</v>
      </c>
      <c r="V194" s="7">
        <f t="shared" si="2"/>
        <v>159871271.94483113</v>
      </c>
      <c r="W194"/>
      <c r="AA194"/>
    </row>
    <row r="195" spans="1:27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765</v>
      </c>
      <c r="G195" s="5">
        <v>0</v>
      </c>
      <c r="H195" s="5">
        <v>0</v>
      </c>
      <c r="I195" s="5">
        <v>424131774.91837811</v>
      </c>
      <c r="J195" s="5">
        <v>33809867.619909003</v>
      </c>
      <c r="K195" s="5">
        <v>12918512.597285001</v>
      </c>
      <c r="L195" s="5">
        <v>0</v>
      </c>
      <c r="M195" s="5">
        <v>0</v>
      </c>
      <c r="N195" s="6">
        <v>152617203.55194411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8452267.6330787186</v>
      </c>
      <c r="V195" s="7">
        <f t="shared" si="2"/>
        <v>631929626.32059491</v>
      </c>
      <c r="W195"/>
      <c r="AA195"/>
    </row>
    <row r="196" spans="1:27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765</v>
      </c>
      <c r="G196" s="5">
        <v>0</v>
      </c>
      <c r="H196" s="5">
        <v>0</v>
      </c>
      <c r="I196" s="5">
        <v>94001643.991722196</v>
      </c>
      <c r="J196" s="5">
        <v>10685624.099548001</v>
      </c>
      <c r="K196" s="5">
        <v>5662473.5746606002</v>
      </c>
      <c r="L196" s="5">
        <v>0</v>
      </c>
      <c r="M196" s="5">
        <v>0</v>
      </c>
      <c r="N196" s="6">
        <v>58289492.872732177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2191500.2941249446</v>
      </c>
      <c r="V196" s="7">
        <f t="shared" si="2"/>
        <v>170830734.8327879</v>
      </c>
      <c r="W196"/>
      <c r="AA196"/>
    </row>
    <row r="197" spans="1:27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765</v>
      </c>
      <c r="G197" s="5">
        <v>0</v>
      </c>
      <c r="H197" s="5">
        <v>0</v>
      </c>
      <c r="I197" s="5">
        <v>42552372.556988791</v>
      </c>
      <c r="J197" s="5">
        <v>6377380.1900452003</v>
      </c>
      <c r="K197" s="5">
        <v>3584706.3167420998</v>
      </c>
      <c r="L197" s="5">
        <v>0</v>
      </c>
      <c r="M197" s="5">
        <v>0</v>
      </c>
      <c r="N197" s="6">
        <v>23755193.951350234</v>
      </c>
      <c r="O197" s="6">
        <v>0</v>
      </c>
      <c r="P197" s="6">
        <v>0</v>
      </c>
      <c r="Q197" s="6">
        <v>-23197506.527166009</v>
      </c>
      <c r="R197" s="6">
        <v>0</v>
      </c>
      <c r="S197" s="6">
        <v>0</v>
      </c>
      <c r="T197" s="6">
        <v>0</v>
      </c>
      <c r="U197" s="6">
        <v>897350.2034913603</v>
      </c>
      <c r="V197" s="7">
        <f t="shared" si="2"/>
        <v>53969496.691451669</v>
      </c>
      <c r="W197"/>
      <c r="AA197"/>
    </row>
    <row r="198" spans="1:27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765</v>
      </c>
      <c r="G198" s="5">
        <v>0</v>
      </c>
      <c r="H198" s="5">
        <v>0</v>
      </c>
      <c r="I198" s="5">
        <v>40916732.148304418</v>
      </c>
      <c r="J198" s="5">
        <v>5646094.0180996004</v>
      </c>
      <c r="K198" s="5">
        <v>3840358.5972850998</v>
      </c>
      <c r="L198" s="5">
        <v>0</v>
      </c>
      <c r="M198" s="5">
        <v>0</v>
      </c>
      <c r="N198" s="6">
        <v>24418148.000800639</v>
      </c>
      <c r="O198" s="6">
        <v>0</v>
      </c>
      <c r="P198" s="6">
        <v>0</v>
      </c>
      <c r="Q198" s="6">
        <v>11805035.312828824</v>
      </c>
      <c r="R198" s="6">
        <v>0</v>
      </c>
      <c r="S198" s="6">
        <v>0</v>
      </c>
      <c r="T198" s="6">
        <v>0</v>
      </c>
      <c r="U198" s="6">
        <v>1019302.4623836951</v>
      </c>
      <c r="V198" s="7">
        <f t="shared" si="2"/>
        <v>87645670.539702281</v>
      </c>
      <c r="W198"/>
      <c r="AA198"/>
    </row>
    <row r="199" spans="1:27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765</v>
      </c>
      <c r="G199" s="5">
        <v>0</v>
      </c>
      <c r="H199" s="5">
        <v>0</v>
      </c>
      <c r="I199" s="5">
        <v>49101847.31706354</v>
      </c>
      <c r="J199" s="5">
        <v>4364256.1357466001</v>
      </c>
      <c r="K199" s="5">
        <v>2039218.6515837</v>
      </c>
      <c r="L199" s="5">
        <v>0</v>
      </c>
      <c r="M199" s="5">
        <v>0</v>
      </c>
      <c r="N199" s="6">
        <v>21552948.684687175</v>
      </c>
      <c r="O199" s="6">
        <v>0</v>
      </c>
      <c r="P199" s="6">
        <v>0</v>
      </c>
      <c r="Q199" s="6">
        <v>-9316831.5637603179</v>
      </c>
      <c r="R199" s="6">
        <v>0</v>
      </c>
      <c r="S199" s="6">
        <v>0</v>
      </c>
      <c r="T199" s="6">
        <v>0</v>
      </c>
      <c r="U199" s="6">
        <v>654172.38952028845</v>
      </c>
      <c r="V199" s="7">
        <f t="shared" si="2"/>
        <v>68395611.614840984</v>
      </c>
      <c r="W199"/>
      <c r="AA199"/>
    </row>
    <row r="200" spans="1:27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765</v>
      </c>
      <c r="G200" s="5">
        <v>0</v>
      </c>
      <c r="H200" s="5">
        <v>0</v>
      </c>
      <c r="I200" s="5">
        <v>125086239.74254563</v>
      </c>
      <c r="J200" s="5">
        <v>10658758.235293999</v>
      </c>
      <c r="K200" s="5">
        <v>6467534.6606334997</v>
      </c>
      <c r="L200" s="5">
        <v>0</v>
      </c>
      <c r="M200" s="5">
        <v>0</v>
      </c>
      <c r="N200" s="6">
        <v>55674574.909305677</v>
      </c>
      <c r="O200" s="6">
        <v>0</v>
      </c>
      <c r="P200" s="6">
        <v>0</v>
      </c>
      <c r="Q200" s="6">
        <v>-9341701.0790749677</v>
      </c>
      <c r="R200" s="6">
        <v>0</v>
      </c>
      <c r="S200" s="6">
        <v>0</v>
      </c>
      <c r="T200" s="6">
        <v>0</v>
      </c>
      <c r="U200" s="6">
        <v>2464297.0809009653</v>
      </c>
      <c r="V200" s="7">
        <f t="shared" ref="V200:V273" si="3">+SUM(G200:U200)</f>
        <v>191009703.54960483</v>
      </c>
      <c r="W200"/>
      <c r="AA200"/>
    </row>
    <row r="201" spans="1:27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765</v>
      </c>
      <c r="G201" s="5">
        <v>0</v>
      </c>
      <c r="H201" s="5">
        <v>0</v>
      </c>
      <c r="I201" s="5">
        <v>31958027.84264458</v>
      </c>
      <c r="J201" s="5">
        <v>1907578.6515837</v>
      </c>
      <c r="K201" s="5">
        <v>908454.79638009996</v>
      </c>
      <c r="L201" s="5">
        <v>0</v>
      </c>
      <c r="M201" s="5">
        <v>0</v>
      </c>
      <c r="N201" s="6">
        <v>8318672.7875856059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767949.04957874655</v>
      </c>
      <c r="V201" s="7">
        <f t="shared" si="3"/>
        <v>43860683.127772741</v>
      </c>
      <c r="W201"/>
      <c r="AA201"/>
    </row>
    <row r="202" spans="1:27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765</v>
      </c>
      <c r="G202" s="5">
        <v>0</v>
      </c>
      <c r="H202" s="5">
        <v>0</v>
      </c>
      <c r="I202" s="5">
        <v>13988725.523681622</v>
      </c>
      <c r="J202" s="5">
        <v>1235820.6606335</v>
      </c>
      <c r="K202" s="5">
        <v>519734.74208144</v>
      </c>
      <c r="L202" s="5">
        <v>0</v>
      </c>
      <c r="M202" s="5">
        <v>0</v>
      </c>
      <c r="N202" s="6">
        <v>4440232.0950943213</v>
      </c>
      <c r="O202" s="6">
        <v>0</v>
      </c>
      <c r="P202" s="6">
        <v>0</v>
      </c>
      <c r="Q202" s="6">
        <v>11854140.005445328</v>
      </c>
      <c r="R202" s="6">
        <v>0</v>
      </c>
      <c r="S202" s="6">
        <v>0</v>
      </c>
      <c r="T202" s="6">
        <v>0</v>
      </c>
      <c r="U202" s="6">
        <v>256696.18129646601</v>
      </c>
      <c r="V202" s="7">
        <f t="shared" si="3"/>
        <v>32295349.208232678</v>
      </c>
      <c r="W202"/>
      <c r="AA202"/>
    </row>
    <row r="203" spans="1:27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765</v>
      </c>
      <c r="G203" s="5">
        <v>0</v>
      </c>
      <c r="H203" s="5">
        <v>0</v>
      </c>
      <c r="I203" s="5">
        <v>74132558.2500377</v>
      </c>
      <c r="J203" s="5">
        <v>7492908.5067873998</v>
      </c>
      <c r="K203" s="5">
        <v>2960258.2533936999</v>
      </c>
      <c r="L203" s="5">
        <v>0</v>
      </c>
      <c r="M203" s="5">
        <v>0</v>
      </c>
      <c r="N203" s="6">
        <v>36749095.90323098</v>
      </c>
      <c r="O203" s="6">
        <v>0</v>
      </c>
      <c r="P203" s="6">
        <v>0</v>
      </c>
      <c r="Q203" s="6">
        <v>11009846.843887269</v>
      </c>
      <c r="R203" s="6">
        <v>0</v>
      </c>
      <c r="S203" s="6">
        <v>0</v>
      </c>
      <c r="T203" s="6">
        <v>0</v>
      </c>
      <c r="U203" s="6">
        <v>1914539.958703534</v>
      </c>
      <c r="V203" s="7">
        <f t="shared" si="3"/>
        <v>134259207.71604058</v>
      </c>
      <c r="W203"/>
      <c r="AA203"/>
    </row>
    <row r="204" spans="1:27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765</v>
      </c>
      <c r="G204" s="5">
        <v>0</v>
      </c>
      <c r="H204" s="5">
        <v>0</v>
      </c>
      <c r="I204" s="5">
        <v>31428618.845549669</v>
      </c>
      <c r="J204" s="5">
        <v>3618082.9230769998</v>
      </c>
      <c r="K204" s="5">
        <v>1599840.6334842001</v>
      </c>
      <c r="L204" s="5">
        <v>0</v>
      </c>
      <c r="M204" s="5">
        <v>0</v>
      </c>
      <c r="N204" s="6">
        <v>22472879.479175776</v>
      </c>
      <c r="O204" s="6">
        <v>0</v>
      </c>
      <c r="P204" s="6">
        <v>0</v>
      </c>
      <c r="Q204" s="6">
        <v>-17174036.382204983</v>
      </c>
      <c r="R204" s="6">
        <v>0</v>
      </c>
      <c r="S204" s="6">
        <v>0</v>
      </c>
      <c r="T204" s="6">
        <v>0</v>
      </c>
      <c r="U204" s="6">
        <v>540178.20000000007</v>
      </c>
      <c r="V204" s="7">
        <f t="shared" si="3"/>
        <v>42485563.699081659</v>
      </c>
      <c r="W204"/>
      <c r="AA204"/>
    </row>
    <row r="205" spans="1:27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765</v>
      </c>
      <c r="G205" s="5">
        <v>0</v>
      </c>
      <c r="H205" s="5">
        <v>0</v>
      </c>
      <c r="I205" s="5">
        <v>76624201.719636664</v>
      </c>
      <c r="J205" s="5">
        <v>5891491.2307692003</v>
      </c>
      <c r="K205" s="5">
        <v>3428787.1583710001</v>
      </c>
      <c r="L205" s="5">
        <v>0</v>
      </c>
      <c r="M205" s="5">
        <v>0</v>
      </c>
      <c r="N205" s="6">
        <v>38750724.804173306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1563480</v>
      </c>
      <c r="V205" s="7">
        <f t="shared" si="3"/>
        <v>126258684.91295017</v>
      </c>
      <c r="W205"/>
      <c r="AA205"/>
    </row>
    <row r="206" spans="1:27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766</v>
      </c>
      <c r="G206" s="5">
        <v>0</v>
      </c>
      <c r="H206" s="5">
        <v>0</v>
      </c>
      <c r="I206" s="5">
        <v>54254709.135917962</v>
      </c>
      <c r="J206" s="5">
        <v>2971986.2533936002</v>
      </c>
      <c r="K206" s="5">
        <v>1350582.6425339</v>
      </c>
      <c r="L206" s="5">
        <v>0</v>
      </c>
      <c r="M206" s="5">
        <v>0</v>
      </c>
      <c r="N206" s="6">
        <v>26006860.836686864</v>
      </c>
      <c r="O206" s="6">
        <v>0</v>
      </c>
      <c r="P206" s="6">
        <v>0</v>
      </c>
      <c r="Q206" s="6">
        <v>-7917528.4037986491</v>
      </c>
      <c r="R206" s="6">
        <v>0</v>
      </c>
      <c r="S206" s="6">
        <v>0</v>
      </c>
      <c r="T206" s="6">
        <v>0</v>
      </c>
      <c r="U206" s="6">
        <v>1558075.0272514673</v>
      </c>
      <c r="V206" s="7">
        <f t="shared" si="3"/>
        <v>78224685.491985142</v>
      </c>
      <c r="W206"/>
      <c r="AA206"/>
    </row>
    <row r="207" spans="1:27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766</v>
      </c>
      <c r="G207" s="5">
        <v>0</v>
      </c>
      <c r="H207" s="5">
        <v>0</v>
      </c>
      <c r="I207" s="5">
        <v>45188258.569416746</v>
      </c>
      <c r="J207" s="5">
        <v>2879795.4932125998</v>
      </c>
      <c r="K207" s="5">
        <v>1881321.1040723999</v>
      </c>
      <c r="L207" s="5">
        <v>0</v>
      </c>
      <c r="M207" s="5">
        <v>0</v>
      </c>
      <c r="N207" s="6">
        <v>17405407.54720879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1137364.7058168682</v>
      </c>
      <c r="V207" s="7">
        <f t="shared" si="3"/>
        <v>68492147.4197274</v>
      </c>
      <c r="W207"/>
      <c r="AA207"/>
    </row>
    <row r="208" spans="1:27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765</v>
      </c>
      <c r="G208" s="5">
        <v>0</v>
      </c>
      <c r="H208" s="5">
        <v>0</v>
      </c>
      <c r="I208" s="5">
        <v>11398326.784821004</v>
      </c>
      <c r="J208" s="5">
        <v>1349934.5067873001</v>
      </c>
      <c r="K208" s="5">
        <v>905404.28054298996</v>
      </c>
      <c r="L208" s="5">
        <v>0</v>
      </c>
      <c r="M208" s="5">
        <v>0</v>
      </c>
      <c r="N208" s="6">
        <v>6229769.4142876118</v>
      </c>
      <c r="O208" s="6">
        <v>0</v>
      </c>
      <c r="P208" s="6">
        <v>0</v>
      </c>
      <c r="Q208" s="6">
        <v>22325388.206322577</v>
      </c>
      <c r="R208" s="6">
        <v>0</v>
      </c>
      <c r="S208" s="6">
        <v>0</v>
      </c>
      <c r="T208" s="6">
        <v>0</v>
      </c>
      <c r="U208" s="6">
        <v>299185.52693166462</v>
      </c>
      <c r="V208" s="7">
        <f t="shared" si="3"/>
        <v>42508008.719693147</v>
      </c>
      <c r="W208"/>
      <c r="AA208"/>
    </row>
    <row r="209" spans="1:27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766</v>
      </c>
      <c r="G209" s="5">
        <v>0</v>
      </c>
      <c r="H209" s="5">
        <v>0</v>
      </c>
      <c r="I209" s="5">
        <v>49465231.177325904</v>
      </c>
      <c r="J209" s="5">
        <v>3596095.9728506999</v>
      </c>
      <c r="K209" s="5">
        <v>2209779.4027149002</v>
      </c>
      <c r="L209" s="5">
        <v>0</v>
      </c>
      <c r="M209" s="5">
        <v>0</v>
      </c>
      <c r="N209" s="6">
        <v>28651249.914441608</v>
      </c>
      <c r="O209" s="6">
        <v>0</v>
      </c>
      <c r="P209" s="6">
        <v>0</v>
      </c>
      <c r="Q209" s="6">
        <v>-12300415.006088139</v>
      </c>
      <c r="R209" s="6">
        <v>0</v>
      </c>
      <c r="S209" s="6">
        <v>0</v>
      </c>
      <c r="T209" s="6">
        <v>0</v>
      </c>
      <c r="U209" s="6">
        <v>1715818.5809890539</v>
      </c>
      <c r="V209" s="7">
        <f t="shared" si="3"/>
        <v>73337760.042234018</v>
      </c>
      <c r="W209"/>
      <c r="AA209"/>
    </row>
    <row r="210" spans="1:27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766</v>
      </c>
      <c r="G210" s="5">
        <v>0</v>
      </c>
      <c r="H210" s="5">
        <v>0</v>
      </c>
      <c r="I210" s="5">
        <v>38023504.699592546</v>
      </c>
      <c r="J210" s="5">
        <v>2509993.5113122002</v>
      </c>
      <c r="K210" s="5">
        <v>699863.99095023004</v>
      </c>
      <c r="L210" s="5">
        <v>0</v>
      </c>
      <c r="M210" s="5">
        <v>0</v>
      </c>
      <c r="N210" s="6">
        <v>17336096.521990404</v>
      </c>
      <c r="O210" s="6">
        <v>0</v>
      </c>
      <c r="P210" s="6">
        <v>0</v>
      </c>
      <c r="Q210" s="6">
        <v>-6298402.126989129</v>
      </c>
      <c r="R210" s="6">
        <v>0</v>
      </c>
      <c r="S210" s="6">
        <v>0</v>
      </c>
      <c r="T210" s="6">
        <v>0</v>
      </c>
      <c r="U210" s="6">
        <v>1118412.1761855194</v>
      </c>
      <c r="V210" s="7">
        <f t="shared" si="3"/>
        <v>53389468.77304177</v>
      </c>
      <c r="W210"/>
      <c r="AA210"/>
    </row>
    <row r="211" spans="1:27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766</v>
      </c>
      <c r="G211" s="5">
        <v>0</v>
      </c>
      <c r="H211" s="5">
        <v>0</v>
      </c>
      <c r="I211" s="5">
        <v>22948395.419704936</v>
      </c>
      <c r="J211" s="5">
        <v>2486346.0633483999</v>
      </c>
      <c r="K211" s="5">
        <v>1364845.9276018001</v>
      </c>
      <c r="L211" s="5">
        <v>0</v>
      </c>
      <c r="M211" s="5">
        <v>0</v>
      </c>
      <c r="N211" s="6">
        <v>15131051.7449922</v>
      </c>
      <c r="O211" s="6">
        <v>0</v>
      </c>
      <c r="P211" s="6">
        <v>0</v>
      </c>
      <c r="Q211" s="6">
        <v>6401653.236076355</v>
      </c>
      <c r="R211" s="6">
        <v>0</v>
      </c>
      <c r="S211" s="6">
        <v>0</v>
      </c>
      <c r="T211" s="6">
        <v>0</v>
      </c>
      <c r="U211" s="6">
        <v>693961.66282542632</v>
      </c>
      <c r="V211" s="7">
        <f t="shared" si="3"/>
        <v>49026254.05454912</v>
      </c>
      <c r="W211"/>
      <c r="AA211"/>
    </row>
    <row r="212" spans="1:27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766</v>
      </c>
      <c r="G212" s="5">
        <v>0</v>
      </c>
      <c r="H212" s="5">
        <v>0</v>
      </c>
      <c r="I212" s="5">
        <v>13949437.939067349</v>
      </c>
      <c r="J212" s="5">
        <v>1213073.9095023</v>
      </c>
      <c r="K212" s="5">
        <v>729614.69683258003</v>
      </c>
      <c r="L212" s="5">
        <v>0</v>
      </c>
      <c r="M212" s="5">
        <v>0</v>
      </c>
      <c r="N212" s="6">
        <v>9611261.3181865737</v>
      </c>
      <c r="O212" s="6">
        <v>0</v>
      </c>
      <c r="P212" s="6">
        <v>0</v>
      </c>
      <c r="Q212" s="6">
        <v>4796916.8392023146</v>
      </c>
      <c r="R212" s="6">
        <v>0</v>
      </c>
      <c r="S212" s="6">
        <v>0</v>
      </c>
      <c r="T212" s="6">
        <v>0</v>
      </c>
      <c r="U212" s="6">
        <v>472184.32685592916</v>
      </c>
      <c r="V212" s="7">
        <f t="shared" si="3"/>
        <v>30772489.029647045</v>
      </c>
      <c r="W212"/>
      <c r="AA212"/>
    </row>
    <row r="213" spans="1:27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766</v>
      </c>
      <c r="G213" s="5">
        <v>0</v>
      </c>
      <c r="H213" s="5">
        <v>0</v>
      </c>
      <c r="I213" s="5">
        <v>89806302.624986678</v>
      </c>
      <c r="J213" s="5">
        <v>9172244.4977375008</v>
      </c>
      <c r="K213" s="5">
        <v>5422998.959276</v>
      </c>
      <c r="L213" s="5">
        <v>0</v>
      </c>
      <c r="M213" s="5">
        <v>0</v>
      </c>
      <c r="N213" s="6">
        <v>54320268.899999246</v>
      </c>
      <c r="O213" s="6">
        <v>0</v>
      </c>
      <c r="P213" s="6">
        <v>0</v>
      </c>
      <c r="Q213" s="6">
        <v>27918678.870827049</v>
      </c>
      <c r="R213" s="6">
        <v>0</v>
      </c>
      <c r="S213" s="6">
        <v>0</v>
      </c>
      <c r="T213" s="6">
        <v>0</v>
      </c>
      <c r="U213" s="6">
        <v>3394509.0536251212</v>
      </c>
      <c r="V213" s="7">
        <f t="shared" si="3"/>
        <v>190035002.90645158</v>
      </c>
      <c r="W213"/>
      <c r="AA213"/>
    </row>
    <row r="214" spans="1:27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766</v>
      </c>
      <c r="G214" s="5">
        <v>0</v>
      </c>
      <c r="H214" s="5">
        <v>0</v>
      </c>
      <c r="I214" s="5">
        <v>13939885.967164215</v>
      </c>
      <c r="J214" s="5">
        <v>823181.04072398006</v>
      </c>
      <c r="K214" s="5">
        <v>201254.85972851</v>
      </c>
      <c r="L214" s="5">
        <v>0</v>
      </c>
      <c r="M214" s="5">
        <v>0</v>
      </c>
      <c r="N214" s="6">
        <v>6435201.569568431</v>
      </c>
      <c r="O214" s="6">
        <v>0</v>
      </c>
      <c r="P214" s="6">
        <v>0</v>
      </c>
      <c r="Q214" s="6">
        <v>4721779.0831302293</v>
      </c>
      <c r="R214" s="6">
        <v>0</v>
      </c>
      <c r="S214" s="6">
        <v>0</v>
      </c>
      <c r="T214" s="6">
        <v>0</v>
      </c>
      <c r="U214" s="6">
        <v>471306.61951894988</v>
      </c>
      <c r="V214" s="7">
        <f t="shared" si="3"/>
        <v>26592609.139834315</v>
      </c>
      <c r="W214"/>
      <c r="AA214"/>
    </row>
    <row r="215" spans="1:27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765</v>
      </c>
      <c r="G215" s="5">
        <v>0</v>
      </c>
      <c r="H215" s="5">
        <v>0</v>
      </c>
      <c r="I215" s="5">
        <v>78972970.730632618</v>
      </c>
      <c r="J215" s="5">
        <v>5529650.9321266999</v>
      </c>
      <c r="K215" s="5">
        <v>2582680.9411765002</v>
      </c>
      <c r="L215" s="5">
        <v>0</v>
      </c>
      <c r="M215" s="5">
        <v>0</v>
      </c>
      <c r="N215" s="6">
        <v>27873327.5109482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1607088.7800000003</v>
      </c>
      <c r="V215" s="7">
        <f t="shared" si="3"/>
        <v>116565718.89488402</v>
      </c>
      <c r="W215"/>
      <c r="AA215"/>
    </row>
    <row r="216" spans="1:27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766</v>
      </c>
      <c r="G216" s="5">
        <v>0</v>
      </c>
      <c r="H216" s="5">
        <v>0</v>
      </c>
      <c r="I216" s="5">
        <v>617469931.97850788</v>
      </c>
      <c r="J216" s="5">
        <v>45798499.909502</v>
      </c>
      <c r="K216" s="5">
        <v>31893848.506786998</v>
      </c>
      <c r="L216" s="5">
        <v>0</v>
      </c>
      <c r="M216" s="5">
        <v>0</v>
      </c>
      <c r="N216" s="6">
        <v>291279482.42961353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21895739.82</v>
      </c>
      <c r="V216" s="7">
        <f t="shared" si="3"/>
        <v>1008337502.6444105</v>
      </c>
      <c r="W216"/>
      <c r="AA216"/>
    </row>
    <row r="217" spans="1:27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765</v>
      </c>
      <c r="G217" s="5">
        <v>0</v>
      </c>
      <c r="H217" s="5">
        <v>0</v>
      </c>
      <c r="I217" s="5">
        <v>60210799.992927194</v>
      </c>
      <c r="J217" s="5">
        <v>3665414.1809955002</v>
      </c>
      <c r="K217" s="5">
        <v>1772502.2624434</v>
      </c>
      <c r="L217" s="5">
        <v>0</v>
      </c>
      <c r="M217" s="5">
        <v>0</v>
      </c>
      <c r="N217" s="6">
        <v>19647966.347905319</v>
      </c>
      <c r="O217" s="6">
        <v>0</v>
      </c>
      <c r="P217" s="6">
        <v>0</v>
      </c>
      <c r="Q217" s="6">
        <v>-12470499.140735768</v>
      </c>
      <c r="R217" s="6">
        <v>0</v>
      </c>
      <c r="S217" s="6">
        <v>0</v>
      </c>
      <c r="T217" s="6">
        <v>0</v>
      </c>
      <c r="U217" s="6">
        <v>1288026.2292559452</v>
      </c>
      <c r="V217" s="7">
        <f t="shared" si="3"/>
        <v>74114209.872791588</v>
      </c>
      <c r="W217"/>
      <c r="AA217"/>
    </row>
    <row r="218" spans="1:27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765</v>
      </c>
      <c r="G218" s="5">
        <v>0</v>
      </c>
      <c r="H218" s="5">
        <v>0</v>
      </c>
      <c r="I218" s="5">
        <v>31535473.590444069</v>
      </c>
      <c r="J218" s="5">
        <v>3988932.0542986002</v>
      </c>
      <c r="K218" s="5">
        <v>1962750.4072398001</v>
      </c>
      <c r="L218" s="5">
        <v>0</v>
      </c>
      <c r="M218" s="5">
        <v>0</v>
      </c>
      <c r="N218" s="6">
        <v>19759945.969352219</v>
      </c>
      <c r="O218" s="6">
        <v>0</v>
      </c>
      <c r="P218" s="6">
        <v>0</v>
      </c>
      <c r="Q218" s="6">
        <v>118007.10594309866</v>
      </c>
      <c r="R218" s="6">
        <v>0</v>
      </c>
      <c r="S218" s="6">
        <v>0</v>
      </c>
      <c r="T218" s="6">
        <v>0</v>
      </c>
      <c r="U218" s="6">
        <v>625817.83227386372</v>
      </c>
      <c r="V218" s="7">
        <f t="shared" si="3"/>
        <v>57990926.959551655</v>
      </c>
      <c r="W218"/>
      <c r="AA218"/>
    </row>
    <row r="219" spans="1:27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765</v>
      </c>
      <c r="G219" s="5">
        <v>0</v>
      </c>
      <c r="H219" s="5">
        <v>0</v>
      </c>
      <c r="I219" s="5">
        <v>195534232.11087978</v>
      </c>
      <c r="J219" s="5">
        <v>22910024.425340001</v>
      </c>
      <c r="K219" s="5">
        <v>10456167.547511</v>
      </c>
      <c r="L219" s="5">
        <v>0</v>
      </c>
      <c r="M219" s="5">
        <v>0</v>
      </c>
      <c r="N219" s="6">
        <v>100174693.136779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4898307.3456988903</v>
      </c>
      <c r="V219" s="7">
        <f t="shared" si="3"/>
        <v>333973424.56620866</v>
      </c>
      <c r="W219"/>
      <c r="AA219"/>
    </row>
    <row r="220" spans="1:27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765</v>
      </c>
      <c r="G220" s="5">
        <v>0</v>
      </c>
      <c r="H220" s="5">
        <v>0</v>
      </c>
      <c r="I220" s="5">
        <v>55982100.840380937</v>
      </c>
      <c r="J220" s="5">
        <v>5974965.1402714998</v>
      </c>
      <c r="K220" s="5">
        <v>2191749.1493213</v>
      </c>
      <c r="L220" s="5">
        <v>0</v>
      </c>
      <c r="M220" s="5">
        <v>0</v>
      </c>
      <c r="N220" s="6">
        <v>29896690.581181705</v>
      </c>
      <c r="O220" s="6">
        <v>0</v>
      </c>
      <c r="P220" s="6">
        <v>0</v>
      </c>
      <c r="Q220" s="6">
        <v>5376803.3982567042</v>
      </c>
      <c r="R220" s="6">
        <v>0</v>
      </c>
      <c r="S220" s="6">
        <v>0</v>
      </c>
      <c r="T220" s="6">
        <v>0</v>
      </c>
      <c r="U220" s="6">
        <v>1306660.2237453433</v>
      </c>
      <c r="V220" s="7">
        <f t="shared" si="3"/>
        <v>100728969.33315749</v>
      </c>
      <c r="W220"/>
      <c r="AA220"/>
    </row>
    <row r="221" spans="1:27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765</v>
      </c>
      <c r="G221" s="5">
        <v>0</v>
      </c>
      <c r="H221" s="5">
        <v>0</v>
      </c>
      <c r="I221" s="5">
        <v>27934195.584577933</v>
      </c>
      <c r="J221" s="5">
        <v>1276338.2986425001</v>
      </c>
      <c r="K221" s="5">
        <v>565034.99547511002</v>
      </c>
      <c r="L221" s="5">
        <v>0</v>
      </c>
      <c r="M221" s="5">
        <v>0</v>
      </c>
      <c r="N221" s="6">
        <v>9204809.5417854432</v>
      </c>
      <c r="O221" s="6">
        <v>0</v>
      </c>
      <c r="P221" s="6">
        <v>0</v>
      </c>
      <c r="Q221" s="6">
        <v>-3881761.0149806491</v>
      </c>
      <c r="R221" s="6">
        <v>0</v>
      </c>
      <c r="S221" s="6">
        <v>0</v>
      </c>
      <c r="T221" s="6">
        <v>0</v>
      </c>
      <c r="U221" s="6">
        <v>518848.36902595876</v>
      </c>
      <c r="V221" s="7">
        <f t="shared" si="3"/>
        <v>35617465.774526298</v>
      </c>
      <c r="W221"/>
      <c r="AA221"/>
    </row>
    <row r="222" spans="1:27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765</v>
      </c>
      <c r="G222" s="5">
        <v>0</v>
      </c>
      <c r="H222" s="5">
        <v>0</v>
      </c>
      <c r="I222" s="5">
        <v>35222692.60471914</v>
      </c>
      <c r="J222" s="5">
        <v>3954497.2850679001</v>
      </c>
      <c r="K222" s="5">
        <v>1397467.0769231</v>
      </c>
      <c r="L222" s="5">
        <v>0</v>
      </c>
      <c r="M222" s="5">
        <v>0</v>
      </c>
      <c r="N222" s="6">
        <v>15532791.231883721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611828.45326780027</v>
      </c>
      <c r="V222" s="7">
        <f t="shared" si="3"/>
        <v>56719276.65186166</v>
      </c>
      <c r="W222"/>
      <c r="AA222"/>
    </row>
    <row r="223" spans="1:27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765</v>
      </c>
      <c r="G223" s="5">
        <v>0</v>
      </c>
      <c r="H223" s="5">
        <v>0</v>
      </c>
      <c r="I223" s="5">
        <v>91739963.308244854</v>
      </c>
      <c r="J223" s="5">
        <v>11937111.58371</v>
      </c>
      <c r="K223" s="5">
        <v>3946276.5067873001</v>
      </c>
      <c r="L223" s="5">
        <v>0</v>
      </c>
      <c r="M223" s="5">
        <v>0</v>
      </c>
      <c r="N223" s="6">
        <v>44152300.973906025</v>
      </c>
      <c r="O223" s="6">
        <v>0</v>
      </c>
      <c r="P223" s="6">
        <v>0</v>
      </c>
      <c r="Q223" s="6">
        <v>-9901562.008593468</v>
      </c>
      <c r="R223" s="6">
        <v>0</v>
      </c>
      <c r="S223" s="6">
        <v>0</v>
      </c>
      <c r="T223" s="6">
        <v>0</v>
      </c>
      <c r="U223" s="6">
        <v>1969169.7658720869</v>
      </c>
      <c r="V223" s="7">
        <f t="shared" si="3"/>
        <v>143843260.1299268</v>
      </c>
      <c r="W223"/>
      <c r="AA223"/>
    </row>
    <row r="224" spans="1:27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765</v>
      </c>
      <c r="G224" s="5">
        <v>0</v>
      </c>
      <c r="H224" s="5">
        <v>0</v>
      </c>
      <c r="I224" s="5">
        <v>47999273.652944192</v>
      </c>
      <c r="J224" s="5">
        <v>5356225.7556560999</v>
      </c>
      <c r="K224" s="5">
        <v>2631307.0226244</v>
      </c>
      <c r="L224" s="5">
        <v>0</v>
      </c>
      <c r="M224" s="5">
        <v>0</v>
      </c>
      <c r="N224" s="6">
        <v>22998996.661984157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1277023.9567985444</v>
      </c>
      <c r="V224" s="7">
        <f t="shared" si="3"/>
        <v>80262827.050007388</v>
      </c>
      <c r="W224"/>
      <c r="AA224"/>
    </row>
    <row r="225" spans="1:27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765</v>
      </c>
      <c r="G225" s="5">
        <v>0</v>
      </c>
      <c r="H225" s="5">
        <v>0</v>
      </c>
      <c r="I225" s="5">
        <v>47690506.57013081</v>
      </c>
      <c r="J225" s="5">
        <v>4204534.2624434</v>
      </c>
      <c r="K225" s="5">
        <v>1872806.1628959</v>
      </c>
      <c r="L225" s="5">
        <v>0</v>
      </c>
      <c r="M225" s="5">
        <v>0</v>
      </c>
      <c r="N225" s="6">
        <v>17625488.704916116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884610.93996731029</v>
      </c>
      <c r="V225" s="7">
        <f t="shared" si="3"/>
        <v>72277946.640353531</v>
      </c>
      <c r="W225"/>
      <c r="AA225"/>
    </row>
    <row r="226" spans="1:27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765</v>
      </c>
      <c r="G226" s="5">
        <v>0</v>
      </c>
      <c r="H226" s="5">
        <v>0</v>
      </c>
      <c r="I226" s="5">
        <v>66860718.699908018</v>
      </c>
      <c r="J226" s="5">
        <v>8853946.9773754999</v>
      </c>
      <c r="K226" s="5">
        <v>4478570.2443439001</v>
      </c>
      <c r="L226" s="5">
        <v>0</v>
      </c>
      <c r="M226" s="5">
        <v>0</v>
      </c>
      <c r="N226" s="6">
        <v>41009846.691310674</v>
      </c>
      <c r="O226" s="6">
        <v>0</v>
      </c>
      <c r="P226" s="6">
        <v>0</v>
      </c>
      <c r="Q226" s="6">
        <v>38382697.733528525</v>
      </c>
      <c r="R226" s="6">
        <v>0</v>
      </c>
      <c r="S226" s="6">
        <v>0</v>
      </c>
      <c r="T226" s="6">
        <v>0</v>
      </c>
      <c r="U226" s="6">
        <v>1247358.1040942585</v>
      </c>
      <c r="V226" s="7">
        <f t="shared" si="3"/>
        <v>160833138.4505609</v>
      </c>
      <c r="W226"/>
      <c r="AA226"/>
    </row>
    <row r="227" spans="1:27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765</v>
      </c>
      <c r="G227" s="5">
        <v>0</v>
      </c>
      <c r="H227" s="5">
        <v>0</v>
      </c>
      <c r="I227" s="5">
        <v>70260613.364172608</v>
      </c>
      <c r="J227" s="5">
        <v>6451922.8597285002</v>
      </c>
      <c r="K227" s="5">
        <v>2691027.5656109001</v>
      </c>
      <c r="L227" s="5">
        <v>0</v>
      </c>
      <c r="M227" s="5">
        <v>0</v>
      </c>
      <c r="N227" s="6">
        <v>47044848.258268818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1336398.71347471</v>
      </c>
      <c r="V227" s="7">
        <f t="shared" si="3"/>
        <v>127784810.76125553</v>
      </c>
      <c r="W227"/>
      <c r="AA227"/>
    </row>
    <row r="228" spans="1:27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765</v>
      </c>
      <c r="G228" s="5">
        <v>0</v>
      </c>
      <c r="H228" s="5">
        <v>0</v>
      </c>
      <c r="I228" s="5">
        <v>64342639.57595399</v>
      </c>
      <c r="J228" s="5">
        <v>7022958.0814479999</v>
      </c>
      <c r="K228" s="5">
        <v>2823609.0135746999</v>
      </c>
      <c r="L228" s="5">
        <v>0</v>
      </c>
      <c r="M228" s="5">
        <v>0</v>
      </c>
      <c r="N228" s="6">
        <v>31903777.697935704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1420487.991314291</v>
      </c>
      <c r="V228" s="7">
        <f t="shared" si="3"/>
        <v>107513472.36022669</v>
      </c>
      <c r="W228"/>
      <c r="AA228"/>
    </row>
    <row r="229" spans="1:27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765</v>
      </c>
      <c r="G229" s="5">
        <v>0</v>
      </c>
      <c r="H229" s="5">
        <v>0</v>
      </c>
      <c r="I229" s="5">
        <v>30618346.011620793</v>
      </c>
      <c r="J229" s="5">
        <v>2712046.2081447998</v>
      </c>
      <c r="K229" s="5">
        <v>1318048.9140272001</v>
      </c>
      <c r="L229" s="5">
        <v>0</v>
      </c>
      <c r="M229" s="5">
        <v>0</v>
      </c>
      <c r="N229" s="6">
        <v>12909618.956019972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804873.52837112022</v>
      </c>
      <c r="V229" s="7">
        <f t="shared" si="3"/>
        <v>48362933.618183888</v>
      </c>
      <c r="W229"/>
      <c r="AA229"/>
    </row>
    <row r="230" spans="1:27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765</v>
      </c>
      <c r="G230" s="5">
        <v>0</v>
      </c>
      <c r="H230" s="5">
        <v>0</v>
      </c>
      <c r="I230" s="5">
        <v>30193239.547816843</v>
      </c>
      <c r="J230" s="5">
        <v>2524043.6832579002</v>
      </c>
      <c r="K230" s="5">
        <v>1141034.2624434</v>
      </c>
      <c r="L230" s="5">
        <v>0</v>
      </c>
      <c r="M230" s="5">
        <v>0</v>
      </c>
      <c r="N230" s="6">
        <v>13188589.91213306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764615.54683987855</v>
      </c>
      <c r="V230" s="7">
        <f t="shared" si="3"/>
        <v>47811522.952491082</v>
      </c>
      <c r="W230"/>
      <c r="AA230"/>
    </row>
    <row r="231" spans="1:27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765</v>
      </c>
      <c r="G231" s="5">
        <v>0</v>
      </c>
      <c r="H231" s="5">
        <v>0</v>
      </c>
      <c r="I231" s="5">
        <v>211658322.04237399</v>
      </c>
      <c r="J231" s="5">
        <v>10375632.40724</v>
      </c>
      <c r="K231" s="5">
        <v>4999084.8144795997</v>
      </c>
      <c r="L231" s="5">
        <v>0</v>
      </c>
      <c r="M231" s="5">
        <v>0</v>
      </c>
      <c r="N231" s="6">
        <v>54487549.59181606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5049169.6031995881</v>
      </c>
      <c r="V231" s="7">
        <f t="shared" si="3"/>
        <v>286569758.45910925</v>
      </c>
      <c r="W231"/>
      <c r="AA231"/>
    </row>
    <row r="232" spans="1:27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765</v>
      </c>
      <c r="G232" s="5">
        <v>0</v>
      </c>
      <c r="H232" s="5">
        <v>0</v>
      </c>
      <c r="I232" s="5">
        <v>96388478.044346541</v>
      </c>
      <c r="J232" s="5">
        <v>5594909.1583709996</v>
      </c>
      <c r="K232" s="5">
        <v>3178867.8280543</v>
      </c>
      <c r="L232" s="5">
        <v>0</v>
      </c>
      <c r="M232" s="5">
        <v>0</v>
      </c>
      <c r="N232" s="6">
        <v>27652026.233115859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2071574.7936325646</v>
      </c>
      <c r="V232" s="7">
        <f t="shared" si="3"/>
        <v>134885856.05752027</v>
      </c>
      <c r="W232"/>
      <c r="AA232"/>
    </row>
    <row r="233" spans="1:27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765</v>
      </c>
      <c r="G233" s="5">
        <v>0</v>
      </c>
      <c r="H233" s="5">
        <v>0</v>
      </c>
      <c r="I233" s="5">
        <v>85262692.229924023</v>
      </c>
      <c r="J233" s="5">
        <v>5426913.9185520001</v>
      </c>
      <c r="K233" s="5">
        <v>2507617.3303167</v>
      </c>
      <c r="L233" s="5">
        <v>0</v>
      </c>
      <c r="M233" s="5">
        <v>0</v>
      </c>
      <c r="N233" s="6">
        <v>31302075.866730452</v>
      </c>
      <c r="O233" s="6">
        <v>0</v>
      </c>
      <c r="P233" s="6">
        <v>0</v>
      </c>
      <c r="Q233" s="6">
        <v>-3568148.3574746051</v>
      </c>
      <c r="R233" s="6">
        <v>0</v>
      </c>
      <c r="S233" s="6">
        <v>0</v>
      </c>
      <c r="T233" s="6">
        <v>0</v>
      </c>
      <c r="U233" s="6">
        <v>1900015.5036453891</v>
      </c>
      <c r="V233" s="7">
        <f t="shared" si="3"/>
        <v>122831166.49169396</v>
      </c>
      <c r="W233"/>
      <c r="AA233"/>
    </row>
    <row r="234" spans="1:27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765</v>
      </c>
      <c r="G234" s="5">
        <v>0</v>
      </c>
      <c r="H234" s="5">
        <v>0</v>
      </c>
      <c r="I234" s="5">
        <v>40096757.108484328</v>
      </c>
      <c r="J234" s="5">
        <v>3163264.2171946</v>
      </c>
      <c r="K234" s="5">
        <v>1522691.0769231</v>
      </c>
      <c r="L234" s="5">
        <v>0</v>
      </c>
      <c r="M234" s="5">
        <v>0</v>
      </c>
      <c r="N234" s="6">
        <v>14123222.157292876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798186.09952245967</v>
      </c>
      <c r="V234" s="7">
        <f t="shared" si="3"/>
        <v>59704120.659417361</v>
      </c>
      <c r="W234"/>
      <c r="AA234"/>
    </row>
    <row r="235" spans="1:27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765</v>
      </c>
      <c r="G235" s="5">
        <v>0</v>
      </c>
      <c r="H235" s="5">
        <v>0</v>
      </c>
      <c r="I235" s="5">
        <v>55183810.480990276</v>
      </c>
      <c r="J235" s="5">
        <v>7935290.4072398003</v>
      </c>
      <c r="K235" s="5">
        <v>2879599.3484163</v>
      </c>
      <c r="L235" s="5">
        <v>0</v>
      </c>
      <c r="M235" s="5">
        <v>0</v>
      </c>
      <c r="N235" s="6">
        <v>29279826.226452336</v>
      </c>
      <c r="O235" s="6">
        <v>0</v>
      </c>
      <c r="P235" s="6">
        <v>0</v>
      </c>
      <c r="Q235" s="6">
        <v>-4155264.9575633476</v>
      </c>
      <c r="R235" s="6">
        <v>0</v>
      </c>
      <c r="S235" s="6">
        <v>0</v>
      </c>
      <c r="T235" s="6">
        <v>0</v>
      </c>
      <c r="U235" s="6">
        <v>1303146.18</v>
      </c>
      <c r="V235" s="7">
        <f t="shared" si="3"/>
        <v>92426407.685535371</v>
      </c>
      <c r="W235"/>
      <c r="AA235"/>
    </row>
    <row r="236" spans="1:27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763</v>
      </c>
      <c r="G236" s="5">
        <v>0</v>
      </c>
      <c r="H236" s="5">
        <v>0</v>
      </c>
      <c r="I236" s="5">
        <v>51940451.87521065</v>
      </c>
      <c r="J236" s="5">
        <v>3968085.1040723999</v>
      </c>
      <c r="K236" s="5">
        <v>1286716.7692308</v>
      </c>
      <c r="L236" s="5">
        <v>0</v>
      </c>
      <c r="M236" s="5">
        <v>0</v>
      </c>
      <c r="N236" s="6">
        <v>11288252.763811721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1054557.9000000001</v>
      </c>
      <c r="V236" s="7">
        <f t="shared" si="3"/>
        <v>69538064.412325576</v>
      </c>
      <c r="W236"/>
      <c r="AA236"/>
    </row>
    <row r="237" spans="1:27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763</v>
      </c>
      <c r="G237" s="5">
        <v>0</v>
      </c>
      <c r="H237" s="5">
        <v>0</v>
      </c>
      <c r="I237" s="5">
        <v>39981133.969475627</v>
      </c>
      <c r="J237" s="5">
        <v>4238474.7511312999</v>
      </c>
      <c r="K237" s="5">
        <v>1516873.8552035999</v>
      </c>
      <c r="L237" s="5">
        <v>0</v>
      </c>
      <c r="M237" s="5">
        <v>0</v>
      </c>
      <c r="N237" s="6">
        <v>11113168.58000518</v>
      </c>
      <c r="O237" s="6">
        <v>0</v>
      </c>
      <c r="P237" s="6">
        <v>0</v>
      </c>
      <c r="Q237" s="6">
        <v>-6104137.2614079583</v>
      </c>
      <c r="R237" s="6">
        <v>0</v>
      </c>
      <c r="S237" s="6">
        <v>0</v>
      </c>
      <c r="T237" s="6">
        <v>0</v>
      </c>
      <c r="U237" s="6">
        <v>622576.44000000006</v>
      </c>
      <c r="V237" s="7">
        <f t="shared" si="3"/>
        <v>51368090.334407747</v>
      </c>
      <c r="W237"/>
      <c r="AA237"/>
    </row>
    <row r="238" spans="1:27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763</v>
      </c>
      <c r="G238" s="5">
        <v>0</v>
      </c>
      <c r="H238" s="5">
        <v>0</v>
      </c>
      <c r="I238" s="5">
        <v>78616032.619767696</v>
      </c>
      <c r="J238" s="5">
        <v>10587006.361990999</v>
      </c>
      <c r="K238" s="5">
        <v>3550991.9638009002</v>
      </c>
      <c r="L238" s="5">
        <v>0</v>
      </c>
      <c r="M238" s="5">
        <v>0</v>
      </c>
      <c r="N238" s="6">
        <v>32011111.794322617</v>
      </c>
      <c r="O238" s="6">
        <v>0</v>
      </c>
      <c r="P238" s="6">
        <v>0</v>
      </c>
      <c r="Q238" s="6">
        <v>5599441.8231499791</v>
      </c>
      <c r="R238" s="6">
        <v>0</v>
      </c>
      <c r="S238" s="6">
        <v>0</v>
      </c>
      <c r="T238" s="6">
        <v>0</v>
      </c>
      <c r="U238" s="6">
        <v>2104654.14</v>
      </c>
      <c r="V238" s="7">
        <f t="shared" si="3"/>
        <v>132469238.70303221</v>
      </c>
      <c r="W238"/>
      <c r="AA238"/>
    </row>
    <row r="239" spans="1:27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763</v>
      </c>
      <c r="G239" s="5">
        <v>0</v>
      </c>
      <c r="H239" s="5">
        <v>0</v>
      </c>
      <c r="I239" s="5">
        <v>29620942.0855955</v>
      </c>
      <c r="J239" s="5">
        <v>2153899.3846153999</v>
      </c>
      <c r="K239" s="5">
        <v>678523.55656108004</v>
      </c>
      <c r="L239" s="5">
        <v>0</v>
      </c>
      <c r="M239" s="5">
        <v>0</v>
      </c>
      <c r="N239" s="6">
        <v>6510018.8507637884</v>
      </c>
      <c r="O239" s="6">
        <v>0</v>
      </c>
      <c r="P239" s="6">
        <v>0</v>
      </c>
      <c r="Q239" s="6">
        <v>-3531781.4115833123</v>
      </c>
      <c r="R239" s="6">
        <v>0</v>
      </c>
      <c r="S239" s="6">
        <v>0</v>
      </c>
      <c r="T239" s="6">
        <v>0</v>
      </c>
      <c r="U239" s="6">
        <v>531402.43178941414</v>
      </c>
      <c r="V239" s="7">
        <f t="shared" si="3"/>
        <v>35963004.897741869</v>
      </c>
      <c r="W239"/>
      <c r="AA239"/>
    </row>
    <row r="240" spans="1:27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763</v>
      </c>
      <c r="G240" s="5">
        <v>0</v>
      </c>
      <c r="H240" s="5">
        <v>0</v>
      </c>
      <c r="I240" s="5">
        <v>71094951.72357589</v>
      </c>
      <c r="J240" s="5">
        <v>5788734.3619910004</v>
      </c>
      <c r="K240" s="5">
        <v>2189006.8868777999</v>
      </c>
      <c r="L240" s="5">
        <v>0</v>
      </c>
      <c r="M240" s="5">
        <v>0</v>
      </c>
      <c r="N240" s="6">
        <v>18215212.729799874</v>
      </c>
      <c r="O240" s="6">
        <v>0</v>
      </c>
      <c r="P240" s="6">
        <v>0</v>
      </c>
      <c r="Q240" s="6">
        <v>-14757360.575338868</v>
      </c>
      <c r="R240" s="6">
        <v>0</v>
      </c>
      <c r="S240" s="6">
        <v>0</v>
      </c>
      <c r="T240" s="6">
        <v>0</v>
      </c>
      <c r="U240" s="6">
        <v>1275449.9882105857</v>
      </c>
      <c r="V240" s="7">
        <f t="shared" si="3"/>
        <v>83805995.115116298</v>
      </c>
      <c r="W240"/>
      <c r="AA240"/>
    </row>
    <row r="241" spans="1:27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763</v>
      </c>
      <c r="G241" s="5">
        <v>0</v>
      </c>
      <c r="H241" s="5">
        <v>0</v>
      </c>
      <c r="I241" s="5">
        <v>84053966.11486046</v>
      </c>
      <c r="J241" s="5">
        <v>7379514.8687782995</v>
      </c>
      <c r="K241" s="5">
        <v>2736273.4570136</v>
      </c>
      <c r="L241" s="5">
        <v>0</v>
      </c>
      <c r="M241" s="5">
        <v>0</v>
      </c>
      <c r="N241" s="6">
        <v>23313548.345376831</v>
      </c>
      <c r="O241" s="6">
        <v>0</v>
      </c>
      <c r="P241" s="6">
        <v>0</v>
      </c>
      <c r="Q241" s="6">
        <v>-11043326.928436607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107834687.8575926</v>
      </c>
      <c r="W241"/>
      <c r="AA241"/>
    </row>
    <row r="242" spans="1:27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763</v>
      </c>
      <c r="G242" s="5">
        <v>0</v>
      </c>
      <c r="H242" s="5">
        <v>0</v>
      </c>
      <c r="I242" s="5">
        <v>245115631.11634898</v>
      </c>
      <c r="J242" s="5">
        <v>13447883.819004999</v>
      </c>
      <c r="K242" s="5">
        <v>7629974.1719457004</v>
      </c>
      <c r="L242" s="5">
        <v>0</v>
      </c>
      <c r="M242" s="5">
        <v>0</v>
      </c>
      <c r="N242" s="6">
        <v>48704516.336542189</v>
      </c>
      <c r="O242" s="6">
        <v>0</v>
      </c>
      <c r="P242" s="6">
        <v>0</v>
      </c>
      <c r="Q242" s="6">
        <v>113457662.74184388</v>
      </c>
      <c r="R242" s="6">
        <v>0</v>
      </c>
      <c r="S242" s="6">
        <v>0</v>
      </c>
      <c r="T242" s="6">
        <v>0</v>
      </c>
      <c r="U242" s="6">
        <v>4986000</v>
      </c>
      <c r="V242" s="7">
        <f t="shared" si="3"/>
        <v>433341668.18568575</v>
      </c>
      <c r="W242"/>
      <c r="AA242"/>
    </row>
    <row r="243" spans="1:27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763</v>
      </c>
      <c r="G243" s="5">
        <v>0</v>
      </c>
      <c r="H243" s="5">
        <v>0</v>
      </c>
      <c r="I243" s="5">
        <v>131934022.34018661</v>
      </c>
      <c r="J243" s="5">
        <v>12570359.076923</v>
      </c>
      <c r="K243" s="5">
        <v>4825055.9819003996</v>
      </c>
      <c r="L243" s="5">
        <v>0</v>
      </c>
      <c r="M243" s="5">
        <v>0</v>
      </c>
      <c r="N243" s="6">
        <v>34403177.30199644</v>
      </c>
      <c r="O243" s="6">
        <v>0</v>
      </c>
      <c r="P243" s="6">
        <v>0</v>
      </c>
      <c r="Q243" s="6">
        <v>-12717377.816363847</v>
      </c>
      <c r="R243" s="6">
        <v>0</v>
      </c>
      <c r="S243" s="6">
        <v>0</v>
      </c>
      <c r="T243" s="6">
        <v>0</v>
      </c>
      <c r="U243" s="6">
        <v>2302700.2199999997</v>
      </c>
      <c r="V243" s="7">
        <f t="shared" si="3"/>
        <v>173317937.1046426</v>
      </c>
      <c r="W243"/>
      <c r="AA243"/>
    </row>
    <row r="244" spans="1:27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764</v>
      </c>
      <c r="G244" s="5">
        <v>0</v>
      </c>
      <c r="H244" s="5">
        <v>0</v>
      </c>
      <c r="I244" s="5">
        <v>17373874.821296118</v>
      </c>
      <c r="J244" s="5">
        <v>1133076.4253394001</v>
      </c>
      <c r="K244" s="5">
        <v>594443.41176469997</v>
      </c>
      <c r="L244" s="5">
        <v>0</v>
      </c>
      <c r="M244" s="5">
        <v>0</v>
      </c>
      <c r="N244" s="6">
        <v>5715407.095389355</v>
      </c>
      <c r="O244" s="6">
        <v>0</v>
      </c>
      <c r="P244" s="6">
        <v>0</v>
      </c>
      <c r="Q244" s="6">
        <v>10013571.862658024</v>
      </c>
      <c r="R244" s="6">
        <v>0</v>
      </c>
      <c r="S244" s="6">
        <v>0</v>
      </c>
      <c r="T244" s="6">
        <v>0</v>
      </c>
      <c r="U244" s="6">
        <v>574425.54</v>
      </c>
      <c r="V244" s="7">
        <f t="shared" si="3"/>
        <v>35404799.156447597</v>
      </c>
      <c r="W244"/>
      <c r="AA244"/>
    </row>
    <row r="245" spans="1:27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764</v>
      </c>
      <c r="G245" s="5">
        <v>0</v>
      </c>
      <c r="H245" s="5">
        <v>0</v>
      </c>
      <c r="I245" s="5">
        <v>162510190.6209197</v>
      </c>
      <c r="J245" s="5">
        <v>13308950.850679001</v>
      </c>
      <c r="K245" s="5">
        <v>5271312.5429864004</v>
      </c>
      <c r="L245" s="5">
        <v>0</v>
      </c>
      <c r="M245" s="5">
        <v>0</v>
      </c>
      <c r="N245" s="6">
        <v>70908346.605116367</v>
      </c>
      <c r="O245" s="6">
        <v>0</v>
      </c>
      <c r="P245" s="6">
        <v>0</v>
      </c>
      <c r="Q245" s="6">
        <v>-30474210.334409781</v>
      </c>
      <c r="R245" s="6">
        <v>0</v>
      </c>
      <c r="S245" s="6">
        <v>0</v>
      </c>
      <c r="T245" s="6">
        <v>0</v>
      </c>
      <c r="U245" s="6">
        <v>2913711.66</v>
      </c>
      <c r="V245" s="7">
        <f t="shared" si="3"/>
        <v>224438301.9452917</v>
      </c>
      <c r="W245"/>
      <c r="AA245"/>
    </row>
    <row r="246" spans="1:27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764</v>
      </c>
      <c r="G246" s="5">
        <v>0</v>
      </c>
      <c r="H246" s="5">
        <v>0</v>
      </c>
      <c r="I246" s="5">
        <v>190412320.30838028</v>
      </c>
      <c r="J246" s="5">
        <v>17121716.515836999</v>
      </c>
      <c r="K246" s="5">
        <v>9105559.6742081996</v>
      </c>
      <c r="L246" s="5">
        <v>0</v>
      </c>
      <c r="M246" s="5">
        <v>0</v>
      </c>
      <c r="N246" s="6">
        <v>108990083.32368775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4441280.9399999995</v>
      </c>
      <c r="V246" s="7">
        <f t="shared" si="3"/>
        <v>330070960.76211321</v>
      </c>
      <c r="W246"/>
      <c r="AA246"/>
    </row>
    <row r="247" spans="1:27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764</v>
      </c>
      <c r="G247" s="5">
        <v>0</v>
      </c>
      <c r="H247" s="5">
        <v>0</v>
      </c>
      <c r="I247" s="5">
        <v>52525626.107804045</v>
      </c>
      <c r="J247" s="5">
        <v>5379768.6425339002</v>
      </c>
      <c r="K247" s="5">
        <v>3057627.7104071998</v>
      </c>
      <c r="L247" s="5">
        <v>0</v>
      </c>
      <c r="M247" s="5">
        <v>0</v>
      </c>
      <c r="N247" s="6">
        <v>28094624.991643663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937950.66</v>
      </c>
      <c r="V247" s="7">
        <f t="shared" si="3"/>
        <v>89995598.112388805</v>
      </c>
      <c r="W247"/>
      <c r="AA247"/>
    </row>
    <row r="248" spans="1:27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764</v>
      </c>
      <c r="G248" s="5">
        <v>0</v>
      </c>
      <c r="H248" s="5">
        <v>0</v>
      </c>
      <c r="I248" s="5">
        <v>42511853.864830576</v>
      </c>
      <c r="J248" s="5">
        <v>2880228.8054299001</v>
      </c>
      <c r="K248" s="5">
        <v>1704145.3031674</v>
      </c>
      <c r="L248" s="5">
        <v>0</v>
      </c>
      <c r="M248" s="5">
        <v>0</v>
      </c>
      <c r="N248" s="6">
        <v>30827819.01931151</v>
      </c>
      <c r="O248" s="6">
        <v>0</v>
      </c>
      <c r="P248" s="6">
        <v>0</v>
      </c>
      <c r="Q248" s="6">
        <v>-1486641.0753374447</v>
      </c>
      <c r="R248" s="6">
        <v>0</v>
      </c>
      <c r="S248" s="6">
        <v>0</v>
      </c>
      <c r="T248" s="6">
        <v>0</v>
      </c>
      <c r="U248" s="6">
        <v>1079664.8399999999</v>
      </c>
      <c r="V248" s="7">
        <f t="shared" si="3"/>
        <v>77517070.757401943</v>
      </c>
      <c r="W248"/>
      <c r="AA248"/>
    </row>
    <row r="249" spans="1:27" x14ac:dyDescent="0.25">
      <c r="A249" s="4" t="s">
        <v>5</v>
      </c>
      <c r="B249" s="4" t="s">
        <v>437</v>
      </c>
      <c r="C249" s="4" t="s">
        <v>737</v>
      </c>
      <c r="D249" s="4" t="s">
        <v>738</v>
      </c>
      <c r="E249" s="15" t="s">
        <v>773</v>
      </c>
      <c r="F249" s="15" t="s">
        <v>764</v>
      </c>
      <c r="G249" s="5">
        <v>0</v>
      </c>
      <c r="H249" s="5">
        <v>0</v>
      </c>
      <c r="I249" s="5">
        <v>3150949.4942688034</v>
      </c>
      <c r="J249" s="5">
        <v>108579.11312217001</v>
      </c>
      <c r="K249" s="5">
        <v>24131.882352941</v>
      </c>
      <c r="L249" s="5">
        <v>0</v>
      </c>
      <c r="M249" s="5">
        <v>0</v>
      </c>
      <c r="N249" s="6">
        <v>1056579.9053943837</v>
      </c>
      <c r="O249" s="6">
        <v>0</v>
      </c>
      <c r="P249" s="6">
        <v>0</v>
      </c>
      <c r="Q249" s="6">
        <v>-887127.30308081198</v>
      </c>
      <c r="R249" s="6">
        <v>0</v>
      </c>
      <c r="S249" s="6">
        <v>0</v>
      </c>
      <c r="T249" s="6">
        <v>0</v>
      </c>
      <c r="U249" s="6">
        <v>89513.967272727285</v>
      </c>
      <c r="V249" s="7">
        <f t="shared" si="3"/>
        <v>3542627.0593302133</v>
      </c>
      <c r="W249"/>
      <c r="AA249"/>
    </row>
    <row r="250" spans="1:27" x14ac:dyDescent="0.25">
      <c r="A250" s="4" t="s">
        <v>5</v>
      </c>
      <c r="B250" s="4" t="s">
        <v>437</v>
      </c>
      <c r="C250" s="4" t="s">
        <v>737</v>
      </c>
      <c r="D250" s="4" t="s">
        <v>738</v>
      </c>
      <c r="E250" s="15" t="s">
        <v>774</v>
      </c>
      <c r="F250" s="15" t="s">
        <v>764</v>
      </c>
      <c r="G250" s="5">
        <v>0</v>
      </c>
      <c r="H250" s="5">
        <v>0</v>
      </c>
      <c r="I250" s="5">
        <v>6375325.2599987099</v>
      </c>
      <c r="J250" s="5">
        <v>1180533.4298642999</v>
      </c>
      <c r="K250" s="5">
        <v>255138.0361991</v>
      </c>
      <c r="L250" s="5">
        <v>0</v>
      </c>
      <c r="M250" s="5">
        <v>0</v>
      </c>
      <c r="N250" s="6">
        <v>11045154.480526064</v>
      </c>
      <c r="O250" s="6">
        <v>0</v>
      </c>
      <c r="P250" s="6">
        <v>0</v>
      </c>
      <c r="Q250" s="6">
        <v>11171178.247416865</v>
      </c>
      <c r="R250" s="6">
        <v>0</v>
      </c>
      <c r="S250" s="6">
        <v>0</v>
      </c>
      <c r="T250" s="6">
        <v>0</v>
      </c>
      <c r="U250" s="6">
        <v>179027.93454545457</v>
      </c>
      <c r="V250" s="7">
        <f t="shared" si="3"/>
        <v>30206357.38855049</v>
      </c>
      <c r="W250"/>
      <c r="AA250"/>
    </row>
    <row r="251" spans="1:27" x14ac:dyDescent="0.25">
      <c r="A251" s="4" t="s">
        <v>5</v>
      </c>
      <c r="B251" s="4" t="s">
        <v>437</v>
      </c>
      <c r="C251" s="4" t="s">
        <v>737</v>
      </c>
      <c r="D251" s="4" t="s">
        <v>738</v>
      </c>
      <c r="E251" s="15" t="s">
        <v>775</v>
      </c>
      <c r="F251" s="15" t="s">
        <v>764</v>
      </c>
      <c r="G251" s="5">
        <v>0</v>
      </c>
      <c r="H251" s="5">
        <v>0</v>
      </c>
      <c r="I251" s="5">
        <v>15938313.149996776</v>
      </c>
      <c r="J251" s="5">
        <v>1225823.8552035999</v>
      </c>
      <c r="K251" s="5">
        <v>254593.21266968001</v>
      </c>
      <c r="L251" s="5">
        <v>0</v>
      </c>
      <c r="M251" s="5">
        <v>0</v>
      </c>
      <c r="N251" s="6">
        <v>12703447.023222707</v>
      </c>
      <c r="O251" s="6">
        <v>0</v>
      </c>
      <c r="P251" s="6">
        <v>0</v>
      </c>
      <c r="Q251" s="6">
        <v>-9446168.1644820422</v>
      </c>
      <c r="R251" s="6">
        <v>0</v>
      </c>
      <c r="S251" s="6">
        <v>0</v>
      </c>
      <c r="T251" s="6">
        <v>0</v>
      </c>
      <c r="U251" s="6">
        <v>447569.83636363636</v>
      </c>
      <c r="V251" s="7">
        <f t="shared" si="3"/>
        <v>21123578.912974358</v>
      </c>
      <c r="W251"/>
      <c r="AA251"/>
    </row>
    <row r="252" spans="1:27" x14ac:dyDescent="0.25">
      <c r="A252" s="4" t="s">
        <v>5</v>
      </c>
      <c r="B252" s="4" t="s">
        <v>437</v>
      </c>
      <c r="C252" s="4" t="s">
        <v>737</v>
      </c>
      <c r="D252" s="4" t="s">
        <v>738</v>
      </c>
      <c r="E252" s="15" t="s">
        <v>776</v>
      </c>
      <c r="F252" s="15" t="s">
        <v>764</v>
      </c>
      <c r="G252" s="5">
        <v>0</v>
      </c>
      <c r="H252" s="5">
        <v>0</v>
      </c>
      <c r="I252" s="5">
        <v>1593831.3149996775</v>
      </c>
      <c r="J252" s="5">
        <v>35198.914027149003</v>
      </c>
      <c r="K252" s="5">
        <v>9870.8597285068008</v>
      </c>
      <c r="L252" s="5">
        <v>0</v>
      </c>
      <c r="M252" s="5">
        <v>0</v>
      </c>
      <c r="N252" s="6">
        <v>158756.65577427007</v>
      </c>
      <c r="O252" s="6">
        <v>0</v>
      </c>
      <c r="P252" s="6">
        <v>0</v>
      </c>
      <c r="Q252" s="6">
        <v>547060.23339185095</v>
      </c>
      <c r="R252" s="6">
        <v>0</v>
      </c>
      <c r="S252" s="6">
        <v>0</v>
      </c>
      <c r="T252" s="6">
        <v>0</v>
      </c>
      <c r="U252" s="6">
        <v>44756.983636363642</v>
      </c>
      <c r="V252" s="7">
        <f t="shared" si="3"/>
        <v>2389474.9615578176</v>
      </c>
      <c r="W252"/>
      <c r="AA252"/>
    </row>
    <row r="253" spans="1:27" x14ac:dyDescent="0.25">
      <c r="A253" s="4" t="s">
        <v>5</v>
      </c>
      <c r="B253" s="4" t="s">
        <v>437</v>
      </c>
      <c r="C253" s="4" t="s">
        <v>737</v>
      </c>
      <c r="D253" s="4" t="s">
        <v>738</v>
      </c>
      <c r="E253" s="15" t="s">
        <v>777</v>
      </c>
      <c r="F253" s="15" t="s">
        <v>764</v>
      </c>
      <c r="G253" s="5">
        <v>0</v>
      </c>
      <c r="H253" s="5">
        <v>0</v>
      </c>
      <c r="I253" s="5">
        <v>1501048.1558184121</v>
      </c>
      <c r="J253" s="5">
        <v>104833.80995475</v>
      </c>
      <c r="K253" s="5">
        <v>32479.122171946001</v>
      </c>
      <c r="L253" s="5">
        <v>0</v>
      </c>
      <c r="M253" s="5">
        <v>0</v>
      </c>
      <c r="N253" s="6">
        <v>918479.9848559082</v>
      </c>
      <c r="O253" s="6">
        <v>0</v>
      </c>
      <c r="P253" s="6">
        <v>0</v>
      </c>
      <c r="Q253" s="6">
        <v>-807308.82725096727</v>
      </c>
      <c r="R253" s="6">
        <v>0</v>
      </c>
      <c r="S253" s="6">
        <v>0</v>
      </c>
      <c r="T253" s="6">
        <v>0</v>
      </c>
      <c r="U253" s="6">
        <v>44756.983636363642</v>
      </c>
      <c r="V253" s="7">
        <f t="shared" si="3"/>
        <v>1794289.2291864126</v>
      </c>
      <c r="W253"/>
      <c r="AA253"/>
    </row>
    <row r="254" spans="1:27" x14ac:dyDescent="0.25">
      <c r="A254" s="4" t="s">
        <v>5</v>
      </c>
      <c r="B254" s="4" t="s">
        <v>437</v>
      </c>
      <c r="C254" s="4" t="s">
        <v>737</v>
      </c>
      <c r="D254" s="4" t="s">
        <v>738</v>
      </c>
      <c r="E254" s="15" t="s">
        <v>778</v>
      </c>
      <c r="F254" s="15" t="s">
        <v>764</v>
      </c>
      <c r="G254" s="5">
        <v>0</v>
      </c>
      <c r="H254" s="5">
        <v>0</v>
      </c>
      <c r="I254" s="5">
        <v>501378.70555170131</v>
      </c>
      <c r="J254" s="5">
        <v>3294.4796380091002</v>
      </c>
      <c r="K254" s="5">
        <v>1004.7692307693</v>
      </c>
      <c r="L254" s="5">
        <v>0</v>
      </c>
      <c r="M254" s="5">
        <v>0</v>
      </c>
      <c r="N254" s="6">
        <v>2139.5831865123532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44756.983636363642</v>
      </c>
      <c r="V254" s="7">
        <f t="shared" si="3"/>
        <v>552574.5212433557</v>
      </c>
      <c r="W254"/>
      <c r="AA254"/>
    </row>
    <row r="255" spans="1:27" x14ac:dyDescent="0.25">
      <c r="A255" s="4" t="s">
        <v>5</v>
      </c>
      <c r="B255" s="4" t="s">
        <v>437</v>
      </c>
      <c r="C255" s="4" t="s">
        <v>737</v>
      </c>
      <c r="D255" s="4" t="s">
        <v>738</v>
      </c>
      <c r="E255" s="15" t="s">
        <v>779</v>
      </c>
      <c r="F255" s="15" t="s">
        <v>764</v>
      </c>
      <c r="G255" s="5">
        <v>0</v>
      </c>
      <c r="H255" s="5">
        <v>0</v>
      </c>
      <c r="I255" s="5">
        <v>522500.42450421135</v>
      </c>
      <c r="J255" s="5">
        <v>10854.443438914001</v>
      </c>
      <c r="K255" s="5">
        <v>2833.1402714933001</v>
      </c>
      <c r="L255" s="5">
        <v>0</v>
      </c>
      <c r="M255" s="5">
        <v>0</v>
      </c>
      <c r="N255" s="6">
        <v>410287.83731738001</v>
      </c>
      <c r="O255" s="6">
        <v>0</v>
      </c>
      <c r="P255" s="6">
        <v>0</v>
      </c>
      <c r="Q255" s="6">
        <v>-407294.06888953503</v>
      </c>
      <c r="R255" s="6">
        <v>0</v>
      </c>
      <c r="S255" s="6">
        <v>0</v>
      </c>
      <c r="T255" s="6">
        <v>0</v>
      </c>
      <c r="U255" s="6">
        <v>44756.983636363642</v>
      </c>
      <c r="V255" s="7">
        <f t="shared" si="3"/>
        <v>583938.76027882728</v>
      </c>
      <c r="W255"/>
      <c r="AA255"/>
    </row>
    <row r="256" spans="1:27" x14ac:dyDescent="0.25">
      <c r="A256" s="4" t="s">
        <v>5</v>
      </c>
      <c r="B256" s="4" t="s">
        <v>437</v>
      </c>
      <c r="C256" s="4" t="s">
        <v>737</v>
      </c>
      <c r="D256" s="4" t="s">
        <v>738</v>
      </c>
      <c r="E256" s="15" t="s">
        <v>780</v>
      </c>
      <c r="F256" s="15" t="s">
        <v>764</v>
      </c>
      <c r="G256" s="5">
        <v>0</v>
      </c>
      <c r="H256" s="5">
        <v>0</v>
      </c>
      <c r="I256" s="5">
        <v>6375325.2599987099</v>
      </c>
      <c r="J256" s="5">
        <v>637776.57918551995</v>
      </c>
      <c r="K256" s="5">
        <v>142156.27149320999</v>
      </c>
      <c r="L256" s="5">
        <v>0</v>
      </c>
      <c r="M256" s="5">
        <v>0</v>
      </c>
      <c r="N256" s="6">
        <v>5451270.2298191097</v>
      </c>
      <c r="O256" s="6">
        <v>0</v>
      </c>
      <c r="P256" s="6">
        <v>0</v>
      </c>
      <c r="Q256" s="6">
        <v>-3425727.5032161106</v>
      </c>
      <c r="R256" s="6">
        <v>0</v>
      </c>
      <c r="S256" s="6">
        <v>0</v>
      </c>
      <c r="T256" s="6">
        <v>0</v>
      </c>
      <c r="U256" s="6">
        <v>179027.93454545457</v>
      </c>
      <c r="V256" s="7">
        <f t="shared" si="3"/>
        <v>9359828.7718258947</v>
      </c>
      <c r="W256"/>
      <c r="AA256"/>
    </row>
    <row r="257" spans="1:27" x14ac:dyDescent="0.25">
      <c r="A257" s="4" t="s">
        <v>5</v>
      </c>
      <c r="B257" s="4" t="s">
        <v>437</v>
      </c>
      <c r="C257" s="4" t="s">
        <v>737</v>
      </c>
      <c r="D257" s="4" t="s">
        <v>738</v>
      </c>
      <c r="E257" s="15" t="s">
        <v>781</v>
      </c>
      <c r="F257" s="15" t="s">
        <v>764</v>
      </c>
      <c r="G257" s="5">
        <v>0</v>
      </c>
      <c r="H257" s="5">
        <v>0</v>
      </c>
      <c r="I257" s="5">
        <v>598681.14933834993</v>
      </c>
      <c r="J257" s="5">
        <v>29303.529411765001</v>
      </c>
      <c r="K257" s="5">
        <v>8121.7194570134998</v>
      </c>
      <c r="L257" s="5">
        <v>0</v>
      </c>
      <c r="M257" s="5">
        <v>0</v>
      </c>
      <c r="N257" s="6">
        <v>73295.906368190845</v>
      </c>
      <c r="O257" s="6">
        <v>0</v>
      </c>
      <c r="P257" s="6">
        <v>0</v>
      </c>
      <c r="Q257" s="6">
        <v>-33323.368368241354</v>
      </c>
      <c r="R257" s="6">
        <v>0</v>
      </c>
      <c r="S257" s="6">
        <v>0</v>
      </c>
      <c r="T257" s="6">
        <v>0</v>
      </c>
      <c r="U257" s="6">
        <v>44756.983636363642</v>
      </c>
      <c r="V257" s="7">
        <f t="shared" si="3"/>
        <v>720835.91984344169</v>
      </c>
      <c r="W257"/>
      <c r="AA257"/>
    </row>
    <row r="258" spans="1:27" x14ac:dyDescent="0.25">
      <c r="A258" s="4" t="s">
        <v>5</v>
      </c>
      <c r="B258" s="4" t="s">
        <v>437</v>
      </c>
      <c r="C258" s="4" t="s">
        <v>737</v>
      </c>
      <c r="D258" s="4" t="s">
        <v>738</v>
      </c>
      <c r="E258" s="15" t="s">
        <v>782</v>
      </c>
      <c r="F258" s="15" t="s">
        <v>764</v>
      </c>
      <c r="G258" s="5">
        <v>0</v>
      </c>
      <c r="H258" s="5">
        <v>0</v>
      </c>
      <c r="I258" s="5">
        <v>7969156.5749983881</v>
      </c>
      <c r="J258" s="5">
        <v>984494.55203619995</v>
      </c>
      <c r="K258" s="5">
        <v>181933.83710407</v>
      </c>
      <c r="L258" s="5">
        <v>0</v>
      </c>
      <c r="M258" s="5">
        <v>0</v>
      </c>
      <c r="N258" s="6">
        <v>7698595.1437904313</v>
      </c>
      <c r="O258" s="6">
        <v>0</v>
      </c>
      <c r="P258" s="6">
        <v>0</v>
      </c>
      <c r="Q258" s="6">
        <v>-3200358.7766224397</v>
      </c>
      <c r="R258" s="6">
        <v>0</v>
      </c>
      <c r="S258" s="6">
        <v>0</v>
      </c>
      <c r="T258" s="6">
        <v>0</v>
      </c>
      <c r="U258" s="6">
        <v>223784.91818181818</v>
      </c>
      <c r="V258" s="7">
        <f t="shared" si="3"/>
        <v>13857606.249488465</v>
      </c>
      <c r="W258"/>
      <c r="AA258"/>
    </row>
    <row r="259" spans="1:27" x14ac:dyDescent="0.25">
      <c r="A259" s="4" t="s">
        <v>5</v>
      </c>
      <c r="B259" s="4" t="s">
        <v>437</v>
      </c>
      <c r="C259" s="4" t="s">
        <v>737</v>
      </c>
      <c r="D259" s="4" t="s">
        <v>738</v>
      </c>
      <c r="E259" s="15" t="s">
        <v>783</v>
      </c>
      <c r="F259" s="15" t="s">
        <v>764</v>
      </c>
      <c r="G259" s="5">
        <v>0</v>
      </c>
      <c r="H259" s="5">
        <v>0</v>
      </c>
      <c r="I259" s="5">
        <v>4781493.9449990327</v>
      </c>
      <c r="J259" s="5">
        <v>622171.14932126994</v>
      </c>
      <c r="K259" s="5">
        <v>151298.94117646999</v>
      </c>
      <c r="L259" s="5">
        <v>0</v>
      </c>
      <c r="M259" s="5">
        <v>0</v>
      </c>
      <c r="N259" s="6">
        <v>5095798.3784820624</v>
      </c>
      <c r="O259" s="6">
        <v>0</v>
      </c>
      <c r="P259" s="6">
        <v>0</v>
      </c>
      <c r="Q259" s="6">
        <v>8607887.4402464963</v>
      </c>
      <c r="R259" s="6">
        <v>0</v>
      </c>
      <c r="S259" s="6">
        <v>0</v>
      </c>
      <c r="T259" s="6">
        <v>0</v>
      </c>
      <c r="U259" s="6">
        <v>134270.95090909093</v>
      </c>
      <c r="V259" s="7">
        <f t="shared" si="3"/>
        <v>19392920.805134419</v>
      </c>
      <c r="W259"/>
      <c r="AA259"/>
    </row>
    <row r="260" spans="1:27" ht="30" x14ac:dyDescent="0.25">
      <c r="A260" s="4" t="s">
        <v>440</v>
      </c>
      <c r="B260" s="4" t="s">
        <v>440</v>
      </c>
      <c r="C260" s="4" t="s">
        <v>24</v>
      </c>
      <c r="D260" s="4" t="s">
        <v>25</v>
      </c>
      <c r="E260" s="15" t="s">
        <v>441</v>
      </c>
      <c r="F260" s="15" t="s">
        <v>767</v>
      </c>
      <c r="G260" s="5">
        <v>524060839.75828975</v>
      </c>
      <c r="H260" s="5">
        <v>0</v>
      </c>
      <c r="I260" s="5">
        <v>0</v>
      </c>
      <c r="J260" s="5">
        <v>24272780.651583999</v>
      </c>
      <c r="K260" s="5">
        <v>14029612.199095</v>
      </c>
      <c r="L260" s="5">
        <v>209266649.33613214</v>
      </c>
      <c r="M260" s="5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13230507.060000001</v>
      </c>
      <c r="T260" s="6">
        <v>0</v>
      </c>
      <c r="U260" s="6">
        <v>0</v>
      </c>
      <c r="V260" s="7">
        <f t="shared" si="3"/>
        <v>784860389.00510085</v>
      </c>
      <c r="W260"/>
      <c r="AA260"/>
    </row>
    <row r="261" spans="1:27" ht="30" x14ac:dyDescent="0.25">
      <c r="A261" s="4" t="s">
        <v>440</v>
      </c>
      <c r="B261" s="4" t="s">
        <v>440</v>
      </c>
      <c r="C261" s="4" t="s">
        <v>7</v>
      </c>
      <c r="D261" s="4" t="s">
        <v>8</v>
      </c>
      <c r="E261" s="15" t="s">
        <v>442</v>
      </c>
      <c r="F261" s="15" t="s">
        <v>767</v>
      </c>
      <c r="G261" s="5">
        <v>125108104.31252614</v>
      </c>
      <c r="H261" s="5">
        <v>0</v>
      </c>
      <c r="I261" s="5">
        <v>0</v>
      </c>
      <c r="J261" s="5">
        <v>8020789.1493213</v>
      </c>
      <c r="K261" s="5">
        <v>4924796.8054299001</v>
      </c>
      <c r="L261" s="5">
        <v>50535972.575877607</v>
      </c>
      <c r="M261" s="5">
        <v>0</v>
      </c>
      <c r="N261" s="6">
        <v>0</v>
      </c>
      <c r="O261" s="6">
        <v>-716337.5482524446</v>
      </c>
      <c r="P261" s="6">
        <v>0</v>
      </c>
      <c r="Q261" s="6">
        <v>0</v>
      </c>
      <c r="R261" s="6">
        <v>0</v>
      </c>
      <c r="S261" s="6">
        <v>3226341.6</v>
      </c>
      <c r="T261" s="6">
        <v>0</v>
      </c>
      <c r="U261" s="6">
        <v>0</v>
      </c>
      <c r="V261" s="7">
        <f t="shared" si="3"/>
        <v>191099666.8949025</v>
      </c>
      <c r="W261"/>
      <c r="AA261"/>
    </row>
    <row r="262" spans="1:27" ht="30" x14ac:dyDescent="0.25">
      <c r="A262" s="4" t="s">
        <v>440</v>
      </c>
      <c r="B262" s="4" t="s">
        <v>440</v>
      </c>
      <c r="C262" s="4" t="s">
        <v>7</v>
      </c>
      <c r="D262" s="4" t="s">
        <v>8</v>
      </c>
      <c r="E262" s="15" t="s">
        <v>443</v>
      </c>
      <c r="F262" s="15" t="s">
        <v>768</v>
      </c>
      <c r="G262" s="5">
        <v>186257988.93570185</v>
      </c>
      <c r="H262" s="5">
        <v>0</v>
      </c>
      <c r="I262" s="5">
        <v>0</v>
      </c>
      <c r="J262" s="5">
        <v>16603001.457014</v>
      </c>
      <c r="K262" s="5">
        <v>7440851.8823528998</v>
      </c>
      <c r="L262" s="5">
        <v>78752073.86459972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7829365.6799999997</v>
      </c>
      <c r="T262" s="6">
        <v>0</v>
      </c>
      <c r="U262" s="6">
        <v>0</v>
      </c>
      <c r="V262" s="7">
        <f t="shared" si="3"/>
        <v>296883281.81966847</v>
      </c>
      <c r="W262"/>
      <c r="AA262"/>
    </row>
    <row r="263" spans="1:27" ht="30" x14ac:dyDescent="0.25">
      <c r="A263" s="4" t="s">
        <v>440</v>
      </c>
      <c r="B263" s="4" t="s">
        <v>440</v>
      </c>
      <c r="C263" s="4" t="s">
        <v>7</v>
      </c>
      <c r="D263" s="4" t="s">
        <v>8</v>
      </c>
      <c r="E263" s="15" t="s">
        <v>444</v>
      </c>
      <c r="F263" s="15" t="s">
        <v>767</v>
      </c>
      <c r="G263" s="5">
        <v>52368642.863818362</v>
      </c>
      <c r="H263" s="5">
        <v>0</v>
      </c>
      <c r="I263" s="5">
        <v>0</v>
      </c>
      <c r="J263" s="5">
        <v>3492775.6832579002</v>
      </c>
      <c r="K263" s="5">
        <v>2417824.7420815001</v>
      </c>
      <c r="L263" s="5">
        <v>27248397.564687274</v>
      </c>
      <c r="M263" s="5">
        <v>0</v>
      </c>
      <c r="N263" s="6">
        <v>0</v>
      </c>
      <c r="O263" s="6">
        <v>-9905333.1606950555</v>
      </c>
      <c r="P263" s="6">
        <v>0</v>
      </c>
      <c r="Q263" s="6">
        <v>0</v>
      </c>
      <c r="R263" s="6">
        <v>0</v>
      </c>
      <c r="S263" s="6">
        <v>1368963</v>
      </c>
      <c r="T263" s="6">
        <v>0</v>
      </c>
      <c r="U263" s="6">
        <v>0</v>
      </c>
      <c r="V263" s="7">
        <f t="shared" si="3"/>
        <v>76991270.693149969</v>
      </c>
      <c r="W263"/>
      <c r="AA263"/>
    </row>
    <row r="264" spans="1:27" ht="30" x14ac:dyDescent="0.25">
      <c r="A264" s="4" t="s">
        <v>440</v>
      </c>
      <c r="B264" s="4" t="s">
        <v>440</v>
      </c>
      <c r="C264" s="4" t="s">
        <v>7</v>
      </c>
      <c r="D264" s="4" t="s">
        <v>8</v>
      </c>
      <c r="E264" s="15" t="s">
        <v>445</v>
      </c>
      <c r="F264" s="15" t="s">
        <v>767</v>
      </c>
      <c r="G264" s="5">
        <v>179313162.6620506</v>
      </c>
      <c r="H264" s="5">
        <v>0</v>
      </c>
      <c r="I264" s="5">
        <v>0</v>
      </c>
      <c r="J264" s="5">
        <v>7325615.6018099003</v>
      </c>
      <c r="K264" s="5">
        <v>4644726.2895927997</v>
      </c>
      <c r="L264" s="5">
        <v>53404213.50393948</v>
      </c>
      <c r="M264" s="5">
        <v>0</v>
      </c>
      <c r="N264" s="6">
        <v>0</v>
      </c>
      <c r="O264" s="6">
        <v>-6657936.1315809023</v>
      </c>
      <c r="P264" s="6">
        <v>0</v>
      </c>
      <c r="Q264" s="6">
        <v>0</v>
      </c>
      <c r="R264" s="6">
        <v>0</v>
      </c>
      <c r="S264" s="6">
        <v>3982811.7600000002</v>
      </c>
      <c r="T264" s="6">
        <v>0</v>
      </c>
      <c r="U264" s="6">
        <v>0</v>
      </c>
      <c r="V264" s="7">
        <f t="shared" si="3"/>
        <v>242012593.68581188</v>
      </c>
      <c r="W264"/>
      <c r="AA264"/>
    </row>
    <row r="265" spans="1:27" x14ac:dyDescent="0.25">
      <c r="A265" s="4" t="s">
        <v>440</v>
      </c>
      <c r="B265" s="4" t="s">
        <v>440</v>
      </c>
      <c r="C265" s="4" t="s">
        <v>446</v>
      </c>
      <c r="D265" s="4" t="s">
        <v>447</v>
      </c>
      <c r="E265" s="15" t="s">
        <v>448</v>
      </c>
      <c r="F265" s="15" t="s">
        <v>769</v>
      </c>
      <c r="G265" s="5">
        <v>88848986.900483042</v>
      </c>
      <c r="H265" s="5">
        <v>28395681.528152242</v>
      </c>
      <c r="I265" s="5">
        <v>0</v>
      </c>
      <c r="J265" s="5">
        <v>5839940.0271492004</v>
      </c>
      <c r="K265" s="5">
        <v>3756353.3755656001</v>
      </c>
      <c r="L265" s="5">
        <v>0</v>
      </c>
      <c r="M265" s="5">
        <v>50553150.988837063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2398296.2399999998</v>
      </c>
      <c r="U265" s="6">
        <v>0</v>
      </c>
      <c r="V265" s="7">
        <f t="shared" si="3"/>
        <v>179792409.06018716</v>
      </c>
      <c r="W265"/>
      <c r="AA265"/>
    </row>
    <row r="266" spans="1:27" x14ac:dyDescent="0.25">
      <c r="A266" s="4" t="s">
        <v>440</v>
      </c>
      <c r="B266" s="4" t="s">
        <v>440</v>
      </c>
      <c r="C266" s="4" t="s">
        <v>446</v>
      </c>
      <c r="D266" s="4" t="s">
        <v>447</v>
      </c>
      <c r="E266" s="15" t="s">
        <v>449</v>
      </c>
      <c r="F266" s="15" t="s">
        <v>769</v>
      </c>
      <c r="G266" s="5">
        <v>66503199.335510738</v>
      </c>
      <c r="H266" s="5">
        <v>21254082.177093707</v>
      </c>
      <c r="I266" s="5">
        <v>0</v>
      </c>
      <c r="J266" s="5">
        <v>2967000.7511312002</v>
      </c>
      <c r="K266" s="5">
        <v>2145627.1945700999</v>
      </c>
      <c r="L266" s="5">
        <v>0</v>
      </c>
      <c r="M266" s="5">
        <v>22128211.381691605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1556137.8</v>
      </c>
      <c r="U266" s="6">
        <v>0</v>
      </c>
      <c r="V266" s="7">
        <f t="shared" si="3"/>
        <v>116554258.63999735</v>
      </c>
      <c r="W266"/>
      <c r="AA266"/>
    </row>
    <row r="267" spans="1:27" ht="30" x14ac:dyDescent="0.25">
      <c r="A267" s="4" t="s">
        <v>440</v>
      </c>
      <c r="B267" s="4" t="s">
        <v>440</v>
      </c>
      <c r="C267" s="4" t="s">
        <v>236</v>
      </c>
      <c r="D267" s="4" t="s">
        <v>237</v>
      </c>
      <c r="E267" s="15" t="s">
        <v>450</v>
      </c>
      <c r="F267" s="15" t="s">
        <v>767</v>
      </c>
      <c r="G267" s="5">
        <v>195440948.17103201</v>
      </c>
      <c r="H267" s="5">
        <v>0</v>
      </c>
      <c r="I267" s="5">
        <v>0</v>
      </c>
      <c r="J267" s="5">
        <v>7724661.4298641998</v>
      </c>
      <c r="K267" s="5">
        <v>6618685.2760180999</v>
      </c>
      <c r="L267" s="5">
        <v>64689780.710850492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4897733.7600000007</v>
      </c>
      <c r="T267" s="6">
        <v>0</v>
      </c>
      <c r="U267" s="6">
        <v>0</v>
      </c>
      <c r="V267" s="7">
        <f t="shared" si="3"/>
        <v>279371809.34776479</v>
      </c>
      <c r="W267"/>
      <c r="AA267"/>
    </row>
    <row r="268" spans="1:27" ht="30" x14ac:dyDescent="0.25">
      <c r="A268" s="4" t="s">
        <v>440</v>
      </c>
      <c r="B268" s="4" t="s">
        <v>440</v>
      </c>
      <c r="C268" s="4" t="s">
        <v>236</v>
      </c>
      <c r="D268" s="4" t="s">
        <v>237</v>
      </c>
      <c r="E268" s="15" t="s">
        <v>451</v>
      </c>
      <c r="F268" s="15" t="s">
        <v>769</v>
      </c>
      <c r="G268" s="5">
        <v>99453195.828174964</v>
      </c>
      <c r="H268" s="5">
        <v>31784732.434337553</v>
      </c>
      <c r="I268" s="5">
        <v>0</v>
      </c>
      <c r="J268" s="5">
        <v>4804018.3981900997</v>
      </c>
      <c r="K268" s="5">
        <v>4312401.4932126999</v>
      </c>
      <c r="L268" s="5">
        <v>0</v>
      </c>
      <c r="M268" s="5">
        <v>40813560.8675448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2889594.36</v>
      </c>
      <c r="U268" s="6">
        <v>0</v>
      </c>
      <c r="V268" s="7">
        <f t="shared" si="3"/>
        <v>184057503.38146013</v>
      </c>
      <c r="W268"/>
      <c r="AA268"/>
    </row>
    <row r="269" spans="1:27" ht="30" x14ac:dyDescent="0.25">
      <c r="A269" s="4" t="s">
        <v>440</v>
      </c>
      <c r="B269" s="4" t="s">
        <v>440</v>
      </c>
      <c r="C269" s="4" t="s">
        <v>236</v>
      </c>
      <c r="D269" s="4" t="s">
        <v>237</v>
      </c>
      <c r="E269" s="15" t="s">
        <v>452</v>
      </c>
      <c r="F269" s="15" t="s">
        <v>767</v>
      </c>
      <c r="G269" s="5">
        <v>121012033.3547876</v>
      </c>
      <c r="H269" s="5">
        <v>0</v>
      </c>
      <c r="I269" s="5">
        <v>0</v>
      </c>
      <c r="J269" s="5">
        <v>6257031.2488687998</v>
      </c>
      <c r="K269" s="5">
        <v>3985414.7420814</v>
      </c>
      <c r="L269" s="5">
        <v>47523279.277649745</v>
      </c>
      <c r="M269" s="5">
        <v>0</v>
      </c>
      <c r="N269" s="6">
        <v>0</v>
      </c>
      <c r="O269" s="6">
        <v>-3472771.3731787517</v>
      </c>
      <c r="P269" s="6">
        <v>0</v>
      </c>
      <c r="Q269" s="6">
        <v>0</v>
      </c>
      <c r="R269" s="6">
        <v>0</v>
      </c>
      <c r="S269" s="6">
        <v>3104039.16</v>
      </c>
      <c r="T269" s="6">
        <v>0</v>
      </c>
      <c r="U269" s="6">
        <v>0</v>
      </c>
      <c r="V269" s="7">
        <f t="shared" si="3"/>
        <v>178409026.41020879</v>
      </c>
      <c r="W269"/>
      <c r="AA269"/>
    </row>
    <row r="270" spans="1:27" x14ac:dyDescent="0.25">
      <c r="A270" s="4" t="s">
        <v>440</v>
      </c>
      <c r="B270" s="4" t="s">
        <v>440</v>
      </c>
      <c r="C270" s="4" t="s">
        <v>242</v>
      </c>
      <c r="D270" s="4" t="s">
        <v>243</v>
      </c>
      <c r="E270" s="15" t="s">
        <v>453</v>
      </c>
      <c r="F270" s="15" t="s">
        <v>768</v>
      </c>
      <c r="G270" s="5">
        <v>365093746.81874561</v>
      </c>
      <c r="H270" s="5">
        <v>0</v>
      </c>
      <c r="I270" s="5">
        <v>0</v>
      </c>
      <c r="J270" s="5">
        <v>21935896.651583999</v>
      </c>
      <c r="K270" s="5">
        <v>11699332.524886999</v>
      </c>
      <c r="L270" s="5">
        <v>155048836.03209102</v>
      </c>
      <c r="M270" s="5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9944440.5600000005</v>
      </c>
      <c r="T270" s="6">
        <v>0</v>
      </c>
      <c r="U270" s="6">
        <v>0</v>
      </c>
      <c r="V270" s="7">
        <f t="shared" si="3"/>
        <v>563722252.58730769</v>
      </c>
      <c r="W270"/>
      <c r="AA270"/>
    </row>
    <row r="271" spans="1:27" x14ac:dyDescent="0.25">
      <c r="A271" s="4" t="s">
        <v>440</v>
      </c>
      <c r="B271" s="4" t="s">
        <v>440</v>
      </c>
      <c r="C271" s="4" t="s">
        <v>454</v>
      </c>
      <c r="D271" s="4" t="s">
        <v>455</v>
      </c>
      <c r="E271" s="15" t="s">
        <v>456</v>
      </c>
      <c r="F271" s="15" t="s">
        <v>767</v>
      </c>
      <c r="G271" s="5">
        <v>333585383.15073359</v>
      </c>
      <c r="H271" s="5">
        <v>0</v>
      </c>
      <c r="I271" s="5">
        <v>0</v>
      </c>
      <c r="J271" s="5">
        <v>18308771.538462002</v>
      </c>
      <c r="K271" s="5">
        <v>11283654.144796001</v>
      </c>
      <c r="L271" s="5">
        <v>138673952.04344687</v>
      </c>
      <c r="M271" s="5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8789188.1400000006</v>
      </c>
      <c r="T271" s="6">
        <v>0</v>
      </c>
      <c r="U271" s="6">
        <v>0</v>
      </c>
      <c r="V271" s="7">
        <f t="shared" si="3"/>
        <v>510640949.01743841</v>
      </c>
      <c r="W271"/>
      <c r="AA271"/>
    </row>
    <row r="272" spans="1:27" x14ac:dyDescent="0.25">
      <c r="A272" s="4" t="s">
        <v>440</v>
      </c>
      <c r="B272" s="4" t="s">
        <v>440</v>
      </c>
      <c r="C272" s="4" t="s">
        <v>100</v>
      </c>
      <c r="D272" s="4" t="s">
        <v>101</v>
      </c>
      <c r="E272" s="15" t="s">
        <v>457</v>
      </c>
      <c r="F272" s="15" t="s">
        <v>767</v>
      </c>
      <c r="G272" s="5">
        <v>100428717.4389865</v>
      </c>
      <c r="H272" s="5">
        <v>0</v>
      </c>
      <c r="I272" s="5">
        <v>0</v>
      </c>
      <c r="J272" s="5">
        <v>4546519.5475113001</v>
      </c>
      <c r="K272" s="5">
        <v>2624206.5882353</v>
      </c>
      <c r="L272" s="5">
        <v>36759153.707875296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2483203.14</v>
      </c>
      <c r="T272" s="6">
        <v>0</v>
      </c>
      <c r="U272" s="6">
        <v>0</v>
      </c>
      <c r="V272" s="7">
        <f t="shared" si="3"/>
        <v>146841800.42260838</v>
      </c>
      <c r="W272"/>
      <c r="AA272"/>
    </row>
    <row r="273" spans="1:27" x14ac:dyDescent="0.25">
      <c r="A273" s="4" t="s">
        <v>440</v>
      </c>
      <c r="B273" s="4" t="s">
        <v>440</v>
      </c>
      <c r="C273" s="4" t="s">
        <v>100</v>
      </c>
      <c r="D273" s="4" t="s">
        <v>101</v>
      </c>
      <c r="E273" s="15" t="s">
        <v>458</v>
      </c>
      <c r="F273" s="15" t="s">
        <v>767</v>
      </c>
      <c r="G273" s="5">
        <v>118750918.73152111</v>
      </c>
      <c r="H273" s="5">
        <v>0</v>
      </c>
      <c r="I273" s="5">
        <v>0</v>
      </c>
      <c r="J273" s="5">
        <v>8382751.9004525002</v>
      </c>
      <c r="K273" s="5">
        <v>3844242.4977376</v>
      </c>
      <c r="L273" s="5">
        <v>50301708.459544741</v>
      </c>
      <c r="M273" s="5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2642446.2600000002</v>
      </c>
      <c r="T273" s="6">
        <v>0</v>
      </c>
      <c r="U273" s="6">
        <v>0</v>
      </c>
      <c r="V273" s="7">
        <f t="shared" si="3"/>
        <v>183922067.84925595</v>
      </c>
      <c r="W273"/>
      <c r="AA273"/>
    </row>
    <row r="274" spans="1:27" x14ac:dyDescent="0.25">
      <c r="A274" s="4" t="s">
        <v>440</v>
      </c>
      <c r="B274" s="4" t="s">
        <v>440</v>
      </c>
      <c r="C274" s="4" t="s">
        <v>370</v>
      </c>
      <c r="D274" s="4" t="s">
        <v>371</v>
      </c>
      <c r="E274" s="15" t="s">
        <v>739</v>
      </c>
      <c r="F274" s="15" t="s">
        <v>767</v>
      </c>
      <c r="G274" s="5">
        <v>66727280.082003921</v>
      </c>
      <c r="H274" s="5">
        <v>0</v>
      </c>
      <c r="I274" s="5">
        <v>0</v>
      </c>
      <c r="J274" s="5">
        <v>2718496.5791854998</v>
      </c>
      <c r="K274" s="5">
        <v>2532269.5565610998</v>
      </c>
      <c r="L274" s="5">
        <v>20555999.081310101</v>
      </c>
      <c r="M274" s="5">
        <v>0</v>
      </c>
      <c r="N274" s="6">
        <v>0</v>
      </c>
      <c r="O274" s="6">
        <v>-7524371.7953481022</v>
      </c>
      <c r="P274" s="6">
        <v>0</v>
      </c>
      <c r="Q274" s="6">
        <v>0</v>
      </c>
      <c r="R274" s="6">
        <v>0</v>
      </c>
      <c r="S274" s="6">
        <v>1403558.1</v>
      </c>
      <c r="T274" s="6">
        <v>0</v>
      </c>
      <c r="U274" s="6">
        <v>0</v>
      </c>
      <c r="V274" s="7">
        <f t="shared" ref="V274:V291" si="4">+SUM(G274:U274)</f>
        <v>86413231.603712499</v>
      </c>
      <c r="W274"/>
      <c r="AA274"/>
    </row>
    <row r="275" spans="1:27" x14ac:dyDescent="0.25">
      <c r="A275" s="4" t="s">
        <v>440</v>
      </c>
      <c r="B275" s="4" t="s">
        <v>440</v>
      </c>
      <c r="C275" s="4" t="s">
        <v>18</v>
      </c>
      <c r="D275" s="4" t="s">
        <v>19</v>
      </c>
      <c r="E275" s="15" t="s">
        <v>740</v>
      </c>
      <c r="F275" s="15" t="s">
        <v>767</v>
      </c>
      <c r="G275" s="5">
        <v>161102097.65757734</v>
      </c>
      <c r="H275" s="5">
        <v>0</v>
      </c>
      <c r="I275" s="5">
        <v>0</v>
      </c>
      <c r="J275" s="5">
        <v>9018064.7511311993</v>
      </c>
      <c r="K275" s="5">
        <v>5452334.7601810005</v>
      </c>
      <c r="L275" s="5">
        <v>61895188.331512541</v>
      </c>
      <c r="M275" s="5">
        <v>0</v>
      </c>
      <c r="N275" s="6">
        <v>0</v>
      </c>
      <c r="O275" s="6">
        <v>-12693706.303375704</v>
      </c>
      <c r="P275" s="6">
        <v>0</v>
      </c>
      <c r="Q275" s="6">
        <v>0</v>
      </c>
      <c r="R275" s="6">
        <v>0</v>
      </c>
      <c r="S275" s="6">
        <v>4313040.84</v>
      </c>
      <c r="T275" s="6">
        <v>0</v>
      </c>
      <c r="U275" s="6">
        <v>0</v>
      </c>
      <c r="V275" s="7">
        <f t="shared" si="4"/>
        <v>229087020.03702641</v>
      </c>
      <c r="W275"/>
      <c r="AA275"/>
    </row>
    <row r="276" spans="1:27" x14ac:dyDescent="0.25">
      <c r="A276" s="4" t="s">
        <v>440</v>
      </c>
      <c r="B276" s="4" t="s">
        <v>440</v>
      </c>
      <c r="C276" s="4" t="s">
        <v>459</v>
      </c>
      <c r="D276" s="4" t="s">
        <v>460</v>
      </c>
      <c r="E276" s="15" t="s">
        <v>461</v>
      </c>
      <c r="F276" s="15" t="s">
        <v>769</v>
      </c>
      <c r="G276" s="5">
        <v>81204182.101392984</v>
      </c>
      <c r="H276" s="5">
        <v>25952441.036699094</v>
      </c>
      <c r="I276" s="5">
        <v>0</v>
      </c>
      <c r="J276" s="5">
        <v>4689867.6651584003</v>
      </c>
      <c r="K276" s="5">
        <v>4050045.6651583998</v>
      </c>
      <c r="L276" s="5">
        <v>0</v>
      </c>
      <c r="M276" s="5">
        <v>35272194.527279943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2227568.04</v>
      </c>
      <c r="U276" s="6">
        <v>0</v>
      </c>
      <c r="V276" s="7">
        <f t="shared" si="4"/>
        <v>153396299.03568882</v>
      </c>
      <c r="W276"/>
      <c r="AA276"/>
    </row>
    <row r="277" spans="1:27" ht="30" x14ac:dyDescent="0.25">
      <c r="A277" s="4" t="s">
        <v>440</v>
      </c>
      <c r="B277" s="4" t="s">
        <v>440</v>
      </c>
      <c r="C277" s="4" t="s">
        <v>462</v>
      </c>
      <c r="D277" s="4" t="s">
        <v>463</v>
      </c>
      <c r="E277" s="15" t="s">
        <v>464</v>
      </c>
      <c r="F277" s="15" t="s">
        <v>767</v>
      </c>
      <c r="G277" s="5">
        <v>167687466.17804658</v>
      </c>
      <c r="H277" s="5">
        <v>0</v>
      </c>
      <c r="I277" s="5">
        <v>0</v>
      </c>
      <c r="J277" s="5">
        <v>5043278.4977375995</v>
      </c>
      <c r="K277" s="5">
        <v>3718782.7692308002</v>
      </c>
      <c r="L277" s="5">
        <v>44603542.211768687</v>
      </c>
      <c r="M277" s="5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3879647.4600000004</v>
      </c>
      <c r="T277" s="6">
        <v>0</v>
      </c>
      <c r="U277" s="6">
        <v>0</v>
      </c>
      <c r="V277" s="7">
        <f t="shared" si="4"/>
        <v>224932717.11678368</v>
      </c>
      <c r="W277"/>
      <c r="AA277"/>
    </row>
    <row r="278" spans="1:27" ht="30" x14ac:dyDescent="0.25">
      <c r="A278" s="4" t="s">
        <v>440</v>
      </c>
      <c r="B278" s="4" t="s">
        <v>440</v>
      </c>
      <c r="C278" s="4" t="s">
        <v>462</v>
      </c>
      <c r="D278" s="4" t="s">
        <v>463</v>
      </c>
      <c r="E278" s="15" t="s">
        <v>465</v>
      </c>
      <c r="F278" s="15" t="s">
        <v>767</v>
      </c>
      <c r="G278" s="5">
        <v>122113321.3408694</v>
      </c>
      <c r="H278" s="5">
        <v>0</v>
      </c>
      <c r="I278" s="5">
        <v>0</v>
      </c>
      <c r="J278" s="5">
        <v>5991100.8054299001</v>
      </c>
      <c r="K278" s="5">
        <v>3336890.2443439001</v>
      </c>
      <c r="L278" s="5">
        <v>41300056.839110747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3332712.0600000005</v>
      </c>
      <c r="T278" s="6">
        <v>0</v>
      </c>
      <c r="U278" s="6">
        <v>0</v>
      </c>
      <c r="V278" s="7">
        <f t="shared" si="4"/>
        <v>176074081.28975397</v>
      </c>
      <c r="W278"/>
      <c r="AA278"/>
    </row>
    <row r="279" spans="1:27" ht="30" x14ac:dyDescent="0.25">
      <c r="A279" s="4" t="s">
        <v>440</v>
      </c>
      <c r="B279" s="4" t="s">
        <v>440</v>
      </c>
      <c r="C279" s="4" t="s">
        <v>462</v>
      </c>
      <c r="D279" s="4" t="s">
        <v>463</v>
      </c>
      <c r="E279" s="15" t="s">
        <v>466</v>
      </c>
      <c r="F279" s="15" t="s">
        <v>767</v>
      </c>
      <c r="G279" s="5">
        <v>135970683.86325073</v>
      </c>
      <c r="H279" s="5">
        <v>0</v>
      </c>
      <c r="I279" s="5">
        <v>0</v>
      </c>
      <c r="J279" s="5">
        <v>7444279.5113121998</v>
      </c>
      <c r="K279" s="5">
        <v>6677828.6153846001</v>
      </c>
      <c r="L279" s="5">
        <v>59141203.726882301</v>
      </c>
      <c r="M279" s="5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4003817.94</v>
      </c>
      <c r="T279" s="6">
        <v>0</v>
      </c>
      <c r="U279" s="6">
        <v>0</v>
      </c>
      <c r="V279" s="7">
        <f t="shared" si="4"/>
        <v>213237813.65682983</v>
      </c>
      <c r="W279"/>
      <c r="AA279"/>
    </row>
    <row r="280" spans="1:27" ht="30" x14ac:dyDescent="0.25">
      <c r="A280" s="4" t="s">
        <v>440</v>
      </c>
      <c r="B280" s="4" t="s">
        <v>440</v>
      </c>
      <c r="C280" s="4" t="s">
        <v>462</v>
      </c>
      <c r="D280" s="4" t="s">
        <v>463</v>
      </c>
      <c r="E280" s="15" t="s">
        <v>467</v>
      </c>
      <c r="F280" s="15" t="s">
        <v>767</v>
      </c>
      <c r="G280" s="5">
        <v>140726695.87400544</v>
      </c>
      <c r="H280" s="5">
        <v>0</v>
      </c>
      <c r="I280" s="5">
        <v>0</v>
      </c>
      <c r="J280" s="5">
        <v>7706527.1764706001</v>
      </c>
      <c r="K280" s="5">
        <v>4863024.9954751004</v>
      </c>
      <c r="L280" s="5">
        <v>50838020.327304915</v>
      </c>
      <c r="M280" s="5">
        <v>0</v>
      </c>
      <c r="N280" s="6">
        <v>0</v>
      </c>
      <c r="O280" s="6">
        <v>20797748.119039595</v>
      </c>
      <c r="P280" s="6">
        <v>0</v>
      </c>
      <c r="Q280" s="6">
        <v>0</v>
      </c>
      <c r="R280" s="6">
        <v>0</v>
      </c>
      <c r="S280" s="6">
        <v>4679542.08</v>
      </c>
      <c r="T280" s="6">
        <v>0</v>
      </c>
      <c r="U280" s="6">
        <v>0</v>
      </c>
      <c r="V280" s="7">
        <f t="shared" si="4"/>
        <v>229611558.5722957</v>
      </c>
      <c r="W280"/>
      <c r="AA280"/>
    </row>
    <row r="281" spans="1:27" ht="30" x14ac:dyDescent="0.25">
      <c r="A281" s="4" t="s">
        <v>440</v>
      </c>
      <c r="B281" s="4" t="s">
        <v>440</v>
      </c>
      <c r="C281" s="4" t="s">
        <v>468</v>
      </c>
      <c r="D281" s="4" t="s">
        <v>469</v>
      </c>
      <c r="E281" s="15" t="s">
        <v>470</v>
      </c>
      <c r="F281" s="15" t="s">
        <v>769</v>
      </c>
      <c r="G281" s="5">
        <v>81840399.177335232</v>
      </c>
      <c r="H281" s="5">
        <v>26155772.758325398</v>
      </c>
      <c r="I281" s="5">
        <v>0</v>
      </c>
      <c r="J281" s="5">
        <v>3749223.8099548002</v>
      </c>
      <c r="K281" s="5">
        <v>2350340.2171946</v>
      </c>
      <c r="L281" s="5">
        <v>0</v>
      </c>
      <c r="M281" s="5">
        <v>31199079.908637144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2504211.48</v>
      </c>
      <c r="U281" s="6">
        <v>0</v>
      </c>
      <c r="V281" s="7">
        <f t="shared" si="4"/>
        <v>147799027.35144717</v>
      </c>
      <c r="W281"/>
      <c r="AA281"/>
    </row>
    <row r="282" spans="1:27" x14ac:dyDescent="0.25">
      <c r="A282" s="4" t="s">
        <v>440</v>
      </c>
      <c r="B282" s="4" t="s">
        <v>440</v>
      </c>
      <c r="C282" s="4" t="s">
        <v>471</v>
      </c>
      <c r="D282" s="4" t="s">
        <v>472</v>
      </c>
      <c r="E282" s="15" t="s">
        <v>473</v>
      </c>
      <c r="F282" s="15" t="s">
        <v>767</v>
      </c>
      <c r="G282" s="5">
        <v>146606462.36548874</v>
      </c>
      <c r="H282" s="5">
        <v>0</v>
      </c>
      <c r="I282" s="5">
        <v>0</v>
      </c>
      <c r="J282" s="5">
        <v>7765128.0995474998</v>
      </c>
      <c r="K282" s="5">
        <v>6460459.4570135996</v>
      </c>
      <c r="L282" s="5">
        <v>63018959.958992213</v>
      </c>
      <c r="M282" s="5">
        <v>0</v>
      </c>
      <c r="N282" s="6">
        <v>0</v>
      </c>
      <c r="O282" s="6">
        <v>-10141115.191016246</v>
      </c>
      <c r="P282" s="6">
        <v>0</v>
      </c>
      <c r="Q282" s="6">
        <v>0</v>
      </c>
      <c r="R282" s="6">
        <v>0</v>
      </c>
      <c r="S282" s="6">
        <v>3171420</v>
      </c>
      <c r="T282" s="6">
        <v>0</v>
      </c>
      <c r="U282" s="6">
        <v>0</v>
      </c>
      <c r="V282" s="7">
        <f t="shared" si="4"/>
        <v>216881314.69002581</v>
      </c>
      <c r="W282"/>
      <c r="AA282"/>
    </row>
    <row r="283" spans="1:27" x14ac:dyDescent="0.25">
      <c r="A283" s="4" t="s">
        <v>440</v>
      </c>
      <c r="B283" s="4" t="s">
        <v>440</v>
      </c>
      <c r="C283" s="4" t="s">
        <v>471</v>
      </c>
      <c r="D283" s="4" t="s">
        <v>472</v>
      </c>
      <c r="E283" s="15" t="s">
        <v>474</v>
      </c>
      <c r="F283" s="15" t="s">
        <v>767</v>
      </c>
      <c r="G283" s="5">
        <v>123671080.70275864</v>
      </c>
      <c r="H283" s="5">
        <v>0</v>
      </c>
      <c r="I283" s="5">
        <v>0</v>
      </c>
      <c r="J283" s="5">
        <v>6924002.2262442997</v>
      </c>
      <c r="K283" s="5">
        <v>4687246.6244344003</v>
      </c>
      <c r="L283" s="5">
        <v>55206853.067530483</v>
      </c>
      <c r="M283" s="5">
        <v>0</v>
      </c>
      <c r="N283" s="6">
        <v>0</v>
      </c>
      <c r="O283" s="6">
        <v>-12652318.523197304</v>
      </c>
      <c r="P283" s="6">
        <v>0</v>
      </c>
      <c r="Q283" s="6">
        <v>0</v>
      </c>
      <c r="R283" s="6">
        <v>0</v>
      </c>
      <c r="S283" s="6">
        <v>2673000</v>
      </c>
      <c r="T283" s="6">
        <v>0</v>
      </c>
      <c r="U283" s="6">
        <v>0</v>
      </c>
      <c r="V283" s="7">
        <f t="shared" si="4"/>
        <v>180509864.09777054</v>
      </c>
      <c r="W283"/>
      <c r="AA283"/>
    </row>
    <row r="284" spans="1:27" x14ac:dyDescent="0.25">
      <c r="A284" s="4" t="s">
        <v>440</v>
      </c>
      <c r="B284" s="4" t="s">
        <v>440</v>
      </c>
      <c r="C284" s="4" t="s">
        <v>475</v>
      </c>
      <c r="D284" s="4" t="s">
        <v>476</v>
      </c>
      <c r="E284" s="15" t="s">
        <v>477</v>
      </c>
      <c r="F284" s="15" t="s">
        <v>767</v>
      </c>
      <c r="G284" s="5">
        <v>25044303.337617494</v>
      </c>
      <c r="H284" s="5">
        <v>0</v>
      </c>
      <c r="I284" s="5">
        <v>0</v>
      </c>
      <c r="J284" s="5">
        <v>1168751.4298642999</v>
      </c>
      <c r="K284" s="5">
        <v>820999.92760180996</v>
      </c>
      <c r="L284" s="5">
        <v>7349597.391989707</v>
      </c>
      <c r="M284" s="5">
        <v>0</v>
      </c>
      <c r="N284" s="6">
        <v>0</v>
      </c>
      <c r="O284" s="6">
        <v>476679.06477421522</v>
      </c>
      <c r="P284" s="6">
        <v>0</v>
      </c>
      <c r="Q284" s="6">
        <v>0</v>
      </c>
      <c r="R284" s="6">
        <v>0</v>
      </c>
      <c r="S284" s="6">
        <v>602937.72000000009</v>
      </c>
      <c r="T284" s="6">
        <v>0</v>
      </c>
      <c r="U284" s="6">
        <v>0</v>
      </c>
      <c r="V284" s="7">
        <f t="shared" si="4"/>
        <v>35463268.871847525</v>
      </c>
      <c r="W284"/>
      <c r="AA284"/>
    </row>
    <row r="285" spans="1:27" x14ac:dyDescent="0.25">
      <c r="A285" s="4" t="s">
        <v>440</v>
      </c>
      <c r="B285" s="4" t="s">
        <v>440</v>
      </c>
      <c r="C285" s="4" t="s">
        <v>475</v>
      </c>
      <c r="D285" s="4" t="s">
        <v>476</v>
      </c>
      <c r="E285" s="15" t="s">
        <v>478</v>
      </c>
      <c r="F285" s="15" t="s">
        <v>767</v>
      </c>
      <c r="G285" s="5">
        <v>179747504.53170159</v>
      </c>
      <c r="H285" s="5">
        <v>0</v>
      </c>
      <c r="I285" s="5">
        <v>0</v>
      </c>
      <c r="J285" s="5">
        <v>6726055.3122172002</v>
      </c>
      <c r="K285" s="5">
        <v>7128242.7149320999</v>
      </c>
      <c r="L285" s="5">
        <v>71030879.28739731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4139464.8599999994</v>
      </c>
      <c r="T285" s="6">
        <v>0</v>
      </c>
      <c r="U285" s="6">
        <v>0</v>
      </c>
      <c r="V285" s="7">
        <f t="shared" si="4"/>
        <v>268772146.70624822</v>
      </c>
      <c r="W285"/>
      <c r="AA285"/>
    </row>
    <row r="286" spans="1:27" ht="30" x14ac:dyDescent="0.25">
      <c r="A286" s="4" t="s">
        <v>440</v>
      </c>
      <c r="B286" s="4" t="s">
        <v>440</v>
      </c>
      <c r="C286" s="4" t="s">
        <v>193</v>
      </c>
      <c r="D286" s="4" t="s">
        <v>194</v>
      </c>
      <c r="E286" s="15" t="s">
        <v>479</v>
      </c>
      <c r="F286" s="15" t="s">
        <v>767</v>
      </c>
      <c r="G286" s="5">
        <v>165673865.79563007</v>
      </c>
      <c r="H286" s="5">
        <v>0</v>
      </c>
      <c r="I286" s="5">
        <v>0</v>
      </c>
      <c r="J286" s="5">
        <v>7367472.6244344003</v>
      </c>
      <c r="K286" s="5">
        <v>6555517.5384614998</v>
      </c>
      <c r="L286" s="5">
        <v>71694692.201659754</v>
      </c>
      <c r="M286" s="5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3673029.42</v>
      </c>
      <c r="T286" s="6">
        <v>0</v>
      </c>
      <c r="U286" s="6">
        <v>0</v>
      </c>
      <c r="V286" s="7">
        <f t="shared" si="4"/>
        <v>254964577.58018574</v>
      </c>
      <c r="W286"/>
      <c r="AA286"/>
    </row>
    <row r="287" spans="1:27" ht="30" x14ac:dyDescent="0.25">
      <c r="A287" s="4" t="s">
        <v>440</v>
      </c>
      <c r="B287" s="4" t="s">
        <v>440</v>
      </c>
      <c r="C287" s="4" t="s">
        <v>480</v>
      </c>
      <c r="D287" s="4" t="s">
        <v>481</v>
      </c>
      <c r="E287" s="15" t="s">
        <v>482</v>
      </c>
      <c r="F287" s="15" t="s">
        <v>769</v>
      </c>
      <c r="G287" s="5">
        <v>133323708.77034035</v>
      </c>
      <c r="H287" s="5">
        <v>42609575.038093328</v>
      </c>
      <c r="I287" s="5">
        <v>0</v>
      </c>
      <c r="J287" s="5">
        <v>11026216.877828</v>
      </c>
      <c r="K287" s="5">
        <v>9413444.8778280001</v>
      </c>
      <c r="L287" s="5">
        <v>0</v>
      </c>
      <c r="M287" s="5">
        <v>87723034.960031211</v>
      </c>
      <c r="N287" s="6">
        <v>0</v>
      </c>
      <c r="O287" s="6">
        <v>0</v>
      </c>
      <c r="P287" s="6">
        <v>-568208.00760450482</v>
      </c>
      <c r="Q287" s="6">
        <v>0</v>
      </c>
      <c r="R287" s="6">
        <v>0</v>
      </c>
      <c r="S287" s="6">
        <v>0</v>
      </c>
      <c r="T287" s="6">
        <v>4486184.6400000006</v>
      </c>
      <c r="U287" s="6">
        <v>0</v>
      </c>
      <c r="V287" s="7">
        <f t="shared" si="4"/>
        <v>288013957.15651643</v>
      </c>
      <c r="W287"/>
      <c r="AA287"/>
    </row>
    <row r="288" spans="1:27" ht="30" x14ac:dyDescent="0.25">
      <c r="A288" s="4" t="s">
        <v>440</v>
      </c>
      <c r="B288" s="4" t="s">
        <v>440</v>
      </c>
      <c r="C288" s="4" t="s">
        <v>480</v>
      </c>
      <c r="D288" s="4" t="s">
        <v>481</v>
      </c>
      <c r="E288" s="15" t="s">
        <v>483</v>
      </c>
      <c r="F288" s="15" t="s">
        <v>767</v>
      </c>
      <c r="G288" s="5">
        <v>131189944.88748856</v>
      </c>
      <c r="H288" s="5">
        <v>0</v>
      </c>
      <c r="I288" s="5">
        <v>0</v>
      </c>
      <c r="J288" s="5">
        <v>5390691.9185520001</v>
      </c>
      <c r="K288" s="5">
        <v>2793083.8733032001</v>
      </c>
      <c r="L288" s="5">
        <v>48001555.735484935</v>
      </c>
      <c r="M288" s="5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3149008.3800000004</v>
      </c>
      <c r="T288" s="6">
        <v>0</v>
      </c>
      <c r="U288" s="6">
        <v>0</v>
      </c>
      <c r="V288" s="7">
        <f t="shared" si="4"/>
        <v>190524284.79482868</v>
      </c>
      <c r="W288"/>
      <c r="AA288"/>
    </row>
    <row r="289" spans="1:27" x14ac:dyDescent="0.25">
      <c r="A289" s="4" t="s">
        <v>440</v>
      </c>
      <c r="B289" s="4" t="s">
        <v>440</v>
      </c>
      <c r="C289" s="4" t="s">
        <v>103</v>
      </c>
      <c r="D289" s="4" t="s">
        <v>104</v>
      </c>
      <c r="E289" s="15" t="s">
        <v>484</v>
      </c>
      <c r="F289" s="15" t="s">
        <v>767</v>
      </c>
      <c r="G289" s="5">
        <v>112411344.05448121</v>
      </c>
      <c r="H289" s="5">
        <v>0</v>
      </c>
      <c r="I289" s="5">
        <v>0</v>
      </c>
      <c r="J289" s="5">
        <v>3643896.4253393998</v>
      </c>
      <c r="K289" s="5">
        <v>1650560.4162896001</v>
      </c>
      <c r="L289" s="5">
        <v>20986106.876609411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2343783.7800000003</v>
      </c>
      <c r="T289" s="6">
        <v>0</v>
      </c>
      <c r="U289" s="6">
        <v>0</v>
      </c>
      <c r="V289" s="7">
        <f t="shared" si="4"/>
        <v>141035691.55271962</v>
      </c>
      <c r="W289"/>
      <c r="AA289"/>
    </row>
    <row r="290" spans="1:27" x14ac:dyDescent="0.25">
      <c r="A290" s="4" t="s">
        <v>440</v>
      </c>
      <c r="B290" s="4" t="s">
        <v>440</v>
      </c>
      <c r="C290" s="4" t="s">
        <v>103</v>
      </c>
      <c r="D290" s="4" t="s">
        <v>104</v>
      </c>
      <c r="E290" s="15" t="s">
        <v>485</v>
      </c>
      <c r="F290" s="15" t="s">
        <v>767</v>
      </c>
      <c r="G290" s="5">
        <v>370248980.5139842</v>
      </c>
      <c r="H290" s="5">
        <v>0</v>
      </c>
      <c r="I290" s="5">
        <v>0</v>
      </c>
      <c r="J290" s="5">
        <v>17645630.325792</v>
      </c>
      <c r="K290" s="5">
        <v>11253632.371041</v>
      </c>
      <c r="L290" s="5">
        <v>150680199.06034073</v>
      </c>
      <c r="M290" s="5">
        <v>0</v>
      </c>
      <c r="N290" s="6">
        <v>0</v>
      </c>
      <c r="O290" s="6">
        <v>-2815653.8985364046</v>
      </c>
      <c r="P290" s="6">
        <v>0</v>
      </c>
      <c r="Q290" s="6">
        <v>0</v>
      </c>
      <c r="R290" s="6">
        <v>0</v>
      </c>
      <c r="S290" s="6">
        <v>7785837.1799999997</v>
      </c>
      <c r="T290" s="6">
        <v>0</v>
      </c>
      <c r="U290" s="6">
        <v>0</v>
      </c>
      <c r="V290" s="7">
        <f t="shared" si="4"/>
        <v>554798625.55262148</v>
      </c>
      <c r="W290"/>
      <c r="AA290"/>
    </row>
    <row r="291" spans="1:27" x14ac:dyDescent="0.25">
      <c r="A291" s="4" t="s">
        <v>440</v>
      </c>
      <c r="B291" s="4" t="s">
        <v>440</v>
      </c>
      <c r="C291" s="4" t="s">
        <v>486</v>
      </c>
      <c r="D291" s="4" t="s">
        <v>487</v>
      </c>
      <c r="E291" s="15" t="s">
        <v>488</v>
      </c>
      <c r="F291" s="15" t="s">
        <v>769</v>
      </c>
      <c r="G291" s="5">
        <v>85086338.051659033</v>
      </c>
      <c r="H291" s="5">
        <v>27193158.211446941</v>
      </c>
      <c r="I291" s="5">
        <v>0</v>
      </c>
      <c r="J291" s="5">
        <v>5945438.8416288998</v>
      </c>
      <c r="K291" s="5">
        <v>5598104.3257919</v>
      </c>
      <c r="L291" s="5">
        <v>0</v>
      </c>
      <c r="M291" s="5">
        <v>58814791.473784015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2401117.7399999998</v>
      </c>
      <c r="U291" s="6">
        <v>0</v>
      </c>
      <c r="V291" s="7">
        <f t="shared" si="4"/>
        <v>185038948.64431077</v>
      </c>
      <c r="W291"/>
      <c r="AA291"/>
    </row>
    <row r="292" spans="1:27" x14ac:dyDescent="0.25">
      <c r="A292" s="4" t="s">
        <v>440</v>
      </c>
      <c r="B292" s="4" t="s">
        <v>440</v>
      </c>
      <c r="C292" s="4" t="s">
        <v>489</v>
      </c>
      <c r="D292" s="4" t="s">
        <v>490</v>
      </c>
      <c r="E292" s="15" t="s">
        <v>491</v>
      </c>
      <c r="F292" s="15" t="s">
        <v>769</v>
      </c>
      <c r="G292" s="5">
        <v>99487634.939606667</v>
      </c>
      <c r="H292" s="5">
        <v>31795738.998108752</v>
      </c>
      <c r="I292" s="5">
        <v>0</v>
      </c>
      <c r="J292" s="5">
        <v>4899268.2895927001</v>
      </c>
      <c r="K292" s="5">
        <v>3762903.0859727999</v>
      </c>
      <c r="L292" s="5">
        <v>0</v>
      </c>
      <c r="M292" s="5">
        <v>51345035.796975471</v>
      </c>
      <c r="N292" s="6">
        <v>0</v>
      </c>
      <c r="O292" s="6">
        <v>0</v>
      </c>
      <c r="P292" s="6">
        <v>-1715436.3383085472</v>
      </c>
      <c r="Q292" s="6">
        <v>0</v>
      </c>
      <c r="R292" s="6">
        <v>0</v>
      </c>
      <c r="S292" s="6">
        <v>0</v>
      </c>
      <c r="T292" s="6">
        <v>2530264.6800000002</v>
      </c>
      <c r="U292" s="6">
        <v>0</v>
      </c>
      <c r="V292" s="7">
        <f t="shared" ref="V292:V337" si="5">+SUM(G292:U292)</f>
        <v>192105409.45194784</v>
      </c>
      <c r="W292"/>
      <c r="AA292"/>
    </row>
    <row r="293" spans="1:27" ht="30" x14ac:dyDescent="0.25">
      <c r="A293" s="4" t="s">
        <v>440</v>
      </c>
      <c r="B293" s="4" t="s">
        <v>440</v>
      </c>
      <c r="C293" s="4" t="s">
        <v>93</v>
      </c>
      <c r="D293" s="4" t="s">
        <v>94</v>
      </c>
      <c r="E293" s="15" t="s">
        <v>492</v>
      </c>
      <c r="F293" s="15" t="s">
        <v>767</v>
      </c>
      <c r="G293" s="5">
        <v>138210178.66576153</v>
      </c>
      <c r="H293" s="5">
        <v>0</v>
      </c>
      <c r="I293" s="5">
        <v>0</v>
      </c>
      <c r="J293" s="5">
        <v>7058055.2036199002</v>
      </c>
      <c r="K293" s="5">
        <v>3218233.239819</v>
      </c>
      <c r="L293" s="5">
        <v>56166455.046869829</v>
      </c>
      <c r="M293" s="5">
        <v>0</v>
      </c>
      <c r="N293" s="6">
        <v>0</v>
      </c>
      <c r="O293" s="6">
        <v>63473205.624939263</v>
      </c>
      <c r="P293" s="6">
        <v>0</v>
      </c>
      <c r="Q293" s="6">
        <v>0</v>
      </c>
      <c r="R293" s="6">
        <v>0</v>
      </c>
      <c r="S293" s="6">
        <v>5187600</v>
      </c>
      <c r="T293" s="6">
        <v>0</v>
      </c>
      <c r="U293" s="6">
        <v>0</v>
      </c>
      <c r="V293" s="7">
        <f t="shared" si="5"/>
        <v>273313727.7810095</v>
      </c>
      <c r="W293"/>
      <c r="AA293"/>
    </row>
    <row r="294" spans="1:27" ht="30" x14ac:dyDescent="0.25">
      <c r="A294" s="4" t="s">
        <v>440</v>
      </c>
      <c r="B294" s="4" t="s">
        <v>440</v>
      </c>
      <c r="C294" s="4" t="s">
        <v>93</v>
      </c>
      <c r="D294" s="4" t="s">
        <v>94</v>
      </c>
      <c r="E294" s="15" t="s">
        <v>493</v>
      </c>
      <c r="F294" s="15" t="s">
        <v>767</v>
      </c>
      <c r="G294" s="5">
        <v>61970965.854077399</v>
      </c>
      <c r="H294" s="5">
        <v>0</v>
      </c>
      <c r="I294" s="5">
        <v>0</v>
      </c>
      <c r="J294" s="5">
        <v>3038059.4660633998</v>
      </c>
      <c r="K294" s="5">
        <v>1822999.5384615001</v>
      </c>
      <c r="L294" s="5">
        <v>22523352.575955812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1540533.06</v>
      </c>
      <c r="T294" s="6">
        <v>0</v>
      </c>
      <c r="U294" s="6">
        <v>0</v>
      </c>
      <c r="V294" s="7">
        <f t="shared" si="5"/>
        <v>90895910.494558111</v>
      </c>
      <c r="W294"/>
      <c r="AA294"/>
    </row>
    <row r="295" spans="1:27" ht="30" x14ac:dyDescent="0.25">
      <c r="A295" s="4" t="s">
        <v>440</v>
      </c>
      <c r="B295" s="4" t="s">
        <v>440</v>
      </c>
      <c r="C295" s="4" t="s">
        <v>93</v>
      </c>
      <c r="D295" s="4" t="s">
        <v>94</v>
      </c>
      <c r="E295" s="15" t="s">
        <v>494</v>
      </c>
      <c r="F295" s="15" t="s">
        <v>767</v>
      </c>
      <c r="G295" s="5">
        <v>186535684.59591106</v>
      </c>
      <c r="H295" s="5">
        <v>0</v>
      </c>
      <c r="I295" s="5">
        <v>0</v>
      </c>
      <c r="J295" s="5">
        <v>12059156.886878001</v>
      </c>
      <c r="K295" s="5">
        <v>6807746.5429864004</v>
      </c>
      <c r="L295" s="5">
        <v>73677691.606106251</v>
      </c>
      <c r="M295" s="5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4846116.96</v>
      </c>
      <c r="T295" s="6">
        <v>0</v>
      </c>
      <c r="U295" s="6">
        <v>0</v>
      </c>
      <c r="V295" s="7">
        <f t="shared" si="5"/>
        <v>283926396.59188169</v>
      </c>
      <c r="W295"/>
      <c r="AA295"/>
    </row>
    <row r="296" spans="1:27" x14ac:dyDescent="0.25">
      <c r="A296" s="4" t="s">
        <v>440</v>
      </c>
      <c r="B296" s="4" t="s">
        <v>440</v>
      </c>
      <c r="C296" s="4" t="s">
        <v>495</v>
      </c>
      <c r="D296" s="4" t="s">
        <v>496</v>
      </c>
      <c r="E296" s="15" t="s">
        <v>497</v>
      </c>
      <c r="F296" s="15" t="s">
        <v>769</v>
      </c>
      <c r="G296" s="5">
        <v>153515664.73489738</v>
      </c>
      <c r="H296" s="5">
        <v>49062820.83190573</v>
      </c>
      <c r="I296" s="5">
        <v>0</v>
      </c>
      <c r="J296" s="5">
        <v>10289335.040724</v>
      </c>
      <c r="K296" s="5">
        <v>8737041.2669683006</v>
      </c>
      <c r="L296" s="5">
        <v>0</v>
      </c>
      <c r="M296" s="5">
        <v>94324622.539522648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4855522.6800000006</v>
      </c>
      <c r="U296" s="6">
        <v>0</v>
      </c>
      <c r="V296" s="7">
        <f t="shared" si="5"/>
        <v>320785007.09401804</v>
      </c>
      <c r="W296"/>
      <c r="AA296"/>
    </row>
    <row r="297" spans="1:27" ht="30" x14ac:dyDescent="0.25">
      <c r="A297" s="4" t="s">
        <v>440</v>
      </c>
      <c r="B297" s="4" t="s">
        <v>440</v>
      </c>
      <c r="C297" s="4" t="s">
        <v>498</v>
      </c>
      <c r="D297" s="4" t="s">
        <v>499</v>
      </c>
      <c r="E297" s="15" t="s">
        <v>500</v>
      </c>
      <c r="F297" s="15" t="s">
        <v>769</v>
      </c>
      <c r="G297" s="5">
        <v>126241890.45784268</v>
      </c>
      <c r="H297" s="5">
        <v>40346262.146668255</v>
      </c>
      <c r="I297" s="5">
        <v>0</v>
      </c>
      <c r="J297" s="5">
        <v>7000620.4253393002</v>
      </c>
      <c r="K297" s="5">
        <v>4580915.5656108996</v>
      </c>
      <c r="L297" s="5">
        <v>0</v>
      </c>
      <c r="M297" s="5">
        <v>73048576.961879671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4497599.7</v>
      </c>
      <c r="U297" s="6">
        <v>0</v>
      </c>
      <c r="V297" s="7">
        <f t="shared" si="5"/>
        <v>255715865.25734079</v>
      </c>
      <c r="W297"/>
      <c r="AA297"/>
    </row>
    <row r="298" spans="1:27" ht="30" x14ac:dyDescent="0.25">
      <c r="A298" s="4" t="s">
        <v>440</v>
      </c>
      <c r="B298" s="4" t="s">
        <v>440</v>
      </c>
      <c r="C298" s="4" t="s">
        <v>498</v>
      </c>
      <c r="D298" s="4" t="s">
        <v>499</v>
      </c>
      <c r="E298" s="15" t="s">
        <v>631</v>
      </c>
      <c r="F298" s="15" t="s">
        <v>769</v>
      </c>
      <c r="G298" s="5">
        <v>73041388.194600731</v>
      </c>
      <c r="H298" s="5">
        <v>23343653.877236787</v>
      </c>
      <c r="I298" s="5">
        <v>0</v>
      </c>
      <c r="J298" s="5">
        <v>2563924.8054299001</v>
      </c>
      <c r="K298" s="5">
        <v>1555556.7782805001</v>
      </c>
      <c r="L298" s="5">
        <v>0</v>
      </c>
      <c r="M298" s="5">
        <v>30783029.258477751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2227488.4800000004</v>
      </c>
      <c r="U298" s="6">
        <v>0</v>
      </c>
      <c r="V298" s="7">
        <f t="shared" si="5"/>
        <v>133515041.39402567</v>
      </c>
      <c r="W298"/>
      <c r="AA298"/>
    </row>
    <row r="299" spans="1:27" x14ac:dyDescent="0.25">
      <c r="A299" s="4" t="s">
        <v>440</v>
      </c>
      <c r="B299" s="4" t="s">
        <v>440</v>
      </c>
      <c r="C299" s="4" t="s">
        <v>501</v>
      </c>
      <c r="D299" s="4" t="s">
        <v>502</v>
      </c>
      <c r="E299" s="15" t="s">
        <v>503</v>
      </c>
      <c r="F299" s="15" t="s">
        <v>767</v>
      </c>
      <c r="G299" s="5">
        <v>102345243.1915528</v>
      </c>
      <c r="H299" s="5">
        <v>0</v>
      </c>
      <c r="I299" s="5">
        <v>0</v>
      </c>
      <c r="J299" s="5">
        <v>4584830.5701356996</v>
      </c>
      <c r="K299" s="5">
        <v>3613148.4524886999</v>
      </c>
      <c r="L299" s="5">
        <v>35237534.039921187</v>
      </c>
      <c r="M299" s="5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2430507.96</v>
      </c>
      <c r="T299" s="6">
        <v>0</v>
      </c>
      <c r="U299" s="6">
        <v>0</v>
      </c>
      <c r="V299" s="7">
        <f t="shared" si="5"/>
        <v>148211264.21409839</v>
      </c>
      <c r="W299"/>
      <c r="AA299"/>
    </row>
    <row r="300" spans="1:27" x14ac:dyDescent="0.25">
      <c r="A300" s="4" t="s">
        <v>440</v>
      </c>
      <c r="B300" s="4" t="s">
        <v>440</v>
      </c>
      <c r="C300" s="4" t="s">
        <v>501</v>
      </c>
      <c r="D300" s="4" t="s">
        <v>502</v>
      </c>
      <c r="E300" s="15" t="s">
        <v>504</v>
      </c>
      <c r="F300" s="15" t="s">
        <v>767</v>
      </c>
      <c r="G300" s="5">
        <v>66630322.062938794</v>
      </c>
      <c r="H300" s="5">
        <v>0</v>
      </c>
      <c r="I300" s="5">
        <v>0</v>
      </c>
      <c r="J300" s="5">
        <v>5040853.7466064002</v>
      </c>
      <c r="K300" s="5">
        <v>3368155.4751130999</v>
      </c>
      <c r="L300" s="5">
        <v>28409855.614489123</v>
      </c>
      <c r="M300" s="5">
        <v>0</v>
      </c>
      <c r="N300" s="6">
        <v>0</v>
      </c>
      <c r="O300" s="6">
        <v>-10570404.070749253</v>
      </c>
      <c r="P300" s="6">
        <v>0</v>
      </c>
      <c r="Q300" s="6">
        <v>0</v>
      </c>
      <c r="R300" s="6">
        <v>0</v>
      </c>
      <c r="S300" s="6">
        <v>1769016.7800000003</v>
      </c>
      <c r="T300" s="6">
        <v>0</v>
      </c>
      <c r="U300" s="6">
        <v>0</v>
      </c>
      <c r="V300" s="7">
        <f t="shared" si="5"/>
        <v>94647799.608398154</v>
      </c>
      <c r="W300"/>
      <c r="AA300"/>
    </row>
    <row r="301" spans="1:27" x14ac:dyDescent="0.25">
      <c r="A301" s="4" t="s">
        <v>440</v>
      </c>
      <c r="B301" s="4" t="s">
        <v>440</v>
      </c>
      <c r="C301" s="4" t="s">
        <v>501</v>
      </c>
      <c r="D301" s="4" t="s">
        <v>502</v>
      </c>
      <c r="E301" s="15" t="s">
        <v>505</v>
      </c>
      <c r="F301" s="15" t="s">
        <v>767</v>
      </c>
      <c r="G301" s="5">
        <v>55507998.404480293</v>
      </c>
      <c r="H301" s="5">
        <v>0</v>
      </c>
      <c r="I301" s="5">
        <v>0</v>
      </c>
      <c r="J301" s="5">
        <v>3056656.3891403</v>
      </c>
      <c r="K301" s="5">
        <v>2336170.8506787</v>
      </c>
      <c r="L301" s="5">
        <v>18807889.93691038</v>
      </c>
      <c r="M301" s="5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1378556.64</v>
      </c>
      <c r="T301" s="6">
        <v>0</v>
      </c>
      <c r="U301" s="6">
        <v>0</v>
      </c>
      <c r="V301" s="7">
        <f t="shared" si="5"/>
        <v>81087272.221209675</v>
      </c>
      <c r="W301"/>
      <c r="AA301"/>
    </row>
    <row r="302" spans="1:27" x14ac:dyDescent="0.25">
      <c r="A302" s="4" t="s">
        <v>440</v>
      </c>
      <c r="B302" s="4" t="s">
        <v>440</v>
      </c>
      <c r="C302" s="4" t="s">
        <v>501</v>
      </c>
      <c r="D302" s="4" t="s">
        <v>502</v>
      </c>
      <c r="E302" s="15" t="s">
        <v>506</v>
      </c>
      <c r="F302" s="15" t="s">
        <v>767</v>
      </c>
      <c r="G302" s="5">
        <v>71461095.822684005</v>
      </c>
      <c r="H302" s="5">
        <v>0</v>
      </c>
      <c r="I302" s="5">
        <v>0</v>
      </c>
      <c r="J302" s="5">
        <v>2199690.4615385002</v>
      </c>
      <c r="K302" s="5">
        <v>1594507.5656109001</v>
      </c>
      <c r="L302" s="5">
        <v>16041270.685533322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1389139.02</v>
      </c>
      <c r="T302" s="6">
        <v>0</v>
      </c>
      <c r="U302" s="6">
        <v>0</v>
      </c>
      <c r="V302" s="7">
        <f t="shared" si="5"/>
        <v>92685703.55536671</v>
      </c>
      <c r="W302"/>
      <c r="AA302"/>
    </row>
    <row r="303" spans="1:27" x14ac:dyDescent="0.25">
      <c r="A303" s="4" t="s">
        <v>440</v>
      </c>
      <c r="B303" s="4" t="s">
        <v>440</v>
      </c>
      <c r="C303" s="4" t="s">
        <v>266</v>
      </c>
      <c r="D303" s="4" t="s">
        <v>267</v>
      </c>
      <c r="E303" s="15" t="s">
        <v>507</v>
      </c>
      <c r="F303" s="15" t="s">
        <v>770</v>
      </c>
      <c r="G303" s="5">
        <v>454315554.54217952</v>
      </c>
      <c r="H303" s="5">
        <v>0</v>
      </c>
      <c r="I303" s="5">
        <v>0</v>
      </c>
      <c r="J303" s="5">
        <v>66080147.221720003</v>
      </c>
      <c r="K303" s="5">
        <v>28329948.787330002</v>
      </c>
      <c r="L303" s="5">
        <v>290624638.66044521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15690475.439999998</v>
      </c>
      <c r="T303" s="6">
        <v>0</v>
      </c>
      <c r="U303" s="6">
        <v>0</v>
      </c>
      <c r="V303" s="7">
        <f t="shared" si="5"/>
        <v>855040764.65167475</v>
      </c>
      <c r="W303"/>
      <c r="AA303"/>
    </row>
    <row r="304" spans="1:27" x14ac:dyDescent="0.25">
      <c r="A304" s="4" t="s">
        <v>440</v>
      </c>
      <c r="B304" s="4" t="s">
        <v>440</v>
      </c>
      <c r="C304" s="4" t="s">
        <v>508</v>
      </c>
      <c r="D304" s="4" t="s">
        <v>509</v>
      </c>
      <c r="E304" s="15" t="s">
        <v>510</v>
      </c>
      <c r="F304" s="15" t="s">
        <v>767</v>
      </c>
      <c r="G304" s="5">
        <v>143880245.34374109</v>
      </c>
      <c r="H304" s="5">
        <v>0</v>
      </c>
      <c r="I304" s="5">
        <v>0</v>
      </c>
      <c r="J304" s="5">
        <v>6520865.1674207002</v>
      </c>
      <c r="K304" s="5">
        <v>4472309.8552035997</v>
      </c>
      <c r="L304" s="5">
        <v>58481776.054369077</v>
      </c>
      <c r="M304" s="5">
        <v>0</v>
      </c>
      <c r="N304" s="6">
        <v>0</v>
      </c>
      <c r="O304" s="6">
        <v>-24160397.290586535</v>
      </c>
      <c r="P304" s="6">
        <v>0</v>
      </c>
      <c r="Q304" s="6">
        <v>0</v>
      </c>
      <c r="R304" s="6">
        <v>0</v>
      </c>
      <c r="S304" s="6">
        <v>2882924.28</v>
      </c>
      <c r="T304" s="6">
        <v>0</v>
      </c>
      <c r="U304" s="6">
        <v>0</v>
      </c>
      <c r="V304" s="7">
        <f t="shared" si="5"/>
        <v>192077723.41014794</v>
      </c>
      <c r="W304"/>
      <c r="AA304"/>
    </row>
    <row r="305" spans="1:27" x14ac:dyDescent="0.25">
      <c r="A305" s="4" t="s">
        <v>440</v>
      </c>
      <c r="B305" s="4" t="s">
        <v>440</v>
      </c>
      <c r="C305" s="4" t="s">
        <v>511</v>
      </c>
      <c r="D305" s="4" t="s">
        <v>512</v>
      </c>
      <c r="E305" s="15" t="s">
        <v>513</v>
      </c>
      <c r="F305" s="15" t="s">
        <v>767</v>
      </c>
      <c r="G305" s="5">
        <v>128022703.92156079</v>
      </c>
      <c r="H305" s="5">
        <v>0</v>
      </c>
      <c r="I305" s="5">
        <v>0</v>
      </c>
      <c r="J305" s="5">
        <v>6193565.9819005001</v>
      </c>
      <c r="K305" s="5">
        <v>3937287.6199094998</v>
      </c>
      <c r="L305" s="5">
        <v>46567848.589324787</v>
      </c>
      <c r="M305" s="5">
        <v>0</v>
      </c>
      <c r="N305" s="6">
        <v>0</v>
      </c>
      <c r="O305" s="6">
        <v>-30953355.667270336</v>
      </c>
      <c r="P305" s="6">
        <v>0</v>
      </c>
      <c r="Q305" s="6">
        <v>0</v>
      </c>
      <c r="R305" s="6">
        <v>0</v>
      </c>
      <c r="S305" s="6">
        <v>2611723.86</v>
      </c>
      <c r="T305" s="6">
        <v>0</v>
      </c>
      <c r="U305" s="6">
        <v>0</v>
      </c>
      <c r="V305" s="7">
        <f t="shared" si="5"/>
        <v>156379774.30542526</v>
      </c>
      <c r="W305"/>
      <c r="AA305"/>
    </row>
    <row r="306" spans="1:27" x14ac:dyDescent="0.25">
      <c r="A306" s="4" t="s">
        <v>440</v>
      </c>
      <c r="B306" s="4" t="s">
        <v>440</v>
      </c>
      <c r="C306" s="4" t="s">
        <v>514</v>
      </c>
      <c r="D306" s="4" t="s">
        <v>515</v>
      </c>
      <c r="E306" s="15" t="s">
        <v>662</v>
      </c>
      <c r="F306" s="15" t="s">
        <v>767</v>
      </c>
      <c r="G306" s="5">
        <v>110515823.6645126</v>
      </c>
      <c r="H306" s="5">
        <v>0</v>
      </c>
      <c r="I306" s="5">
        <v>0</v>
      </c>
      <c r="J306" s="5">
        <v>5961107.6832579002</v>
      </c>
      <c r="K306" s="5">
        <v>4657666.0995474998</v>
      </c>
      <c r="L306" s="5">
        <v>49188079.532961197</v>
      </c>
      <c r="M306" s="5">
        <v>0</v>
      </c>
      <c r="N306" s="6">
        <v>0</v>
      </c>
      <c r="O306" s="6">
        <v>-12293679.812747562</v>
      </c>
      <c r="P306" s="6">
        <v>0</v>
      </c>
      <c r="Q306" s="6">
        <v>0</v>
      </c>
      <c r="R306" s="6">
        <v>0</v>
      </c>
      <c r="S306" s="6">
        <v>2518086.0600000005</v>
      </c>
      <c r="T306" s="6">
        <v>0</v>
      </c>
      <c r="U306" s="6">
        <v>0</v>
      </c>
      <c r="V306" s="7">
        <f t="shared" si="5"/>
        <v>160547083.22753164</v>
      </c>
      <c r="W306"/>
      <c r="AA306"/>
    </row>
    <row r="307" spans="1:27" x14ac:dyDescent="0.25">
      <c r="A307" s="4" t="s">
        <v>440</v>
      </c>
      <c r="B307" s="4" t="s">
        <v>440</v>
      </c>
      <c r="C307" s="4" t="s">
        <v>514</v>
      </c>
      <c r="D307" s="4" t="s">
        <v>515</v>
      </c>
      <c r="E307" s="15" t="s">
        <v>663</v>
      </c>
      <c r="F307" s="15" t="s">
        <v>770</v>
      </c>
      <c r="G307" s="5">
        <v>348976425.08482164</v>
      </c>
      <c r="H307" s="5">
        <v>0</v>
      </c>
      <c r="I307" s="5">
        <v>0</v>
      </c>
      <c r="J307" s="5">
        <v>25720897.737557001</v>
      </c>
      <c r="K307" s="5">
        <v>13215273.610859999</v>
      </c>
      <c r="L307" s="5">
        <v>178017201.09726405</v>
      </c>
      <c r="M307" s="5">
        <v>0</v>
      </c>
      <c r="N307" s="6">
        <v>0</v>
      </c>
      <c r="O307" s="6">
        <v>-31227073.455567192</v>
      </c>
      <c r="P307" s="6">
        <v>0</v>
      </c>
      <c r="Q307" s="6">
        <v>0</v>
      </c>
      <c r="R307" s="6">
        <v>0</v>
      </c>
      <c r="S307" s="6">
        <v>7677407.8799999999</v>
      </c>
      <c r="T307" s="6">
        <v>0</v>
      </c>
      <c r="U307" s="6">
        <v>0</v>
      </c>
      <c r="V307" s="7">
        <f t="shared" si="5"/>
        <v>542380131.95493555</v>
      </c>
      <c r="W307"/>
      <c r="AA307"/>
    </row>
    <row r="308" spans="1:27" x14ac:dyDescent="0.25">
      <c r="A308" s="4" t="s">
        <v>440</v>
      </c>
      <c r="B308" s="4" t="s">
        <v>440</v>
      </c>
      <c r="C308" s="4" t="s">
        <v>514</v>
      </c>
      <c r="D308" s="4" t="s">
        <v>515</v>
      </c>
      <c r="E308" s="15" t="s">
        <v>664</v>
      </c>
      <c r="F308" s="15" t="s">
        <v>767</v>
      </c>
      <c r="G308" s="5">
        <v>95296183.894505918</v>
      </c>
      <c r="H308" s="5">
        <v>0</v>
      </c>
      <c r="I308" s="5">
        <v>0</v>
      </c>
      <c r="J308" s="5">
        <v>4367943.2398189995</v>
      </c>
      <c r="K308" s="5">
        <v>3281458.3438913999</v>
      </c>
      <c r="L308" s="5">
        <v>35546574.62989305</v>
      </c>
      <c r="M308" s="5">
        <v>0</v>
      </c>
      <c r="N308" s="6">
        <v>0</v>
      </c>
      <c r="O308" s="6">
        <v>-7121768.2758679613</v>
      </c>
      <c r="P308" s="6">
        <v>0</v>
      </c>
      <c r="Q308" s="6">
        <v>0</v>
      </c>
      <c r="R308" s="6">
        <v>0</v>
      </c>
      <c r="S308" s="6">
        <v>2082602.8800000001</v>
      </c>
      <c r="T308" s="6">
        <v>0</v>
      </c>
      <c r="U308" s="6">
        <v>0</v>
      </c>
      <c r="V308" s="7">
        <f t="shared" si="5"/>
        <v>133452994.71224138</v>
      </c>
      <c r="W308"/>
      <c r="AA308"/>
    </row>
    <row r="309" spans="1:27" x14ac:dyDescent="0.25">
      <c r="A309" s="4" t="s">
        <v>440</v>
      </c>
      <c r="B309" s="4" t="s">
        <v>440</v>
      </c>
      <c r="C309" s="4" t="s">
        <v>514</v>
      </c>
      <c r="D309" s="4" t="s">
        <v>515</v>
      </c>
      <c r="E309" s="15" t="s">
        <v>665</v>
      </c>
      <c r="F309" s="15" t="s">
        <v>769</v>
      </c>
      <c r="G309" s="5">
        <v>34306087.47117082</v>
      </c>
      <c r="H309" s="5">
        <v>10964049.994170552</v>
      </c>
      <c r="I309" s="5">
        <v>0</v>
      </c>
      <c r="J309" s="5">
        <v>1967981.239819</v>
      </c>
      <c r="K309" s="5">
        <v>2110233.2941176002</v>
      </c>
      <c r="L309" s="5">
        <v>0</v>
      </c>
      <c r="M309" s="5">
        <v>14553028.074947247</v>
      </c>
      <c r="N309" s="6">
        <v>0</v>
      </c>
      <c r="O309" s="6">
        <v>0</v>
      </c>
      <c r="P309" s="6">
        <v>-5435640.3623893522</v>
      </c>
      <c r="Q309" s="6">
        <v>0</v>
      </c>
      <c r="R309" s="6">
        <v>0</v>
      </c>
      <c r="S309" s="6">
        <v>0</v>
      </c>
      <c r="T309" s="6">
        <v>816532.74</v>
      </c>
      <c r="U309" s="6">
        <v>0</v>
      </c>
      <c r="V309" s="7">
        <f t="shared" si="5"/>
        <v>59282272.451835863</v>
      </c>
      <c r="W309"/>
      <c r="AA309"/>
    </row>
    <row r="310" spans="1:27" x14ac:dyDescent="0.25">
      <c r="A310" s="4" t="s">
        <v>440</v>
      </c>
      <c r="B310" s="4" t="s">
        <v>440</v>
      </c>
      <c r="C310" s="4" t="s">
        <v>514</v>
      </c>
      <c r="D310" s="4" t="s">
        <v>515</v>
      </c>
      <c r="E310" s="15" t="s">
        <v>666</v>
      </c>
      <c r="F310" s="15" t="s">
        <v>769</v>
      </c>
      <c r="G310" s="5">
        <v>33132484.870003477</v>
      </c>
      <c r="H310" s="5">
        <v>10588972.608756065</v>
      </c>
      <c r="I310" s="5">
        <v>0</v>
      </c>
      <c r="J310" s="5">
        <v>2049549.4751130999</v>
      </c>
      <c r="K310" s="5">
        <v>3035890.6153846001</v>
      </c>
      <c r="L310" s="5">
        <v>0</v>
      </c>
      <c r="M310" s="5">
        <v>15479463.47236724</v>
      </c>
      <c r="N310" s="6">
        <v>0</v>
      </c>
      <c r="O310" s="6">
        <v>0</v>
      </c>
      <c r="P310" s="6">
        <v>-2859023.8827991504</v>
      </c>
      <c r="Q310" s="6">
        <v>0</v>
      </c>
      <c r="R310" s="6">
        <v>0</v>
      </c>
      <c r="S310" s="6">
        <v>0</v>
      </c>
      <c r="T310" s="6">
        <v>839387.34</v>
      </c>
      <c r="U310" s="6">
        <v>0</v>
      </c>
      <c r="V310" s="7">
        <f t="shared" si="5"/>
        <v>62266724.498825341</v>
      </c>
      <c r="W310"/>
      <c r="AA310"/>
    </row>
    <row r="311" spans="1:27" ht="30" x14ac:dyDescent="0.25">
      <c r="A311" s="4" t="s">
        <v>440</v>
      </c>
      <c r="B311" s="4" t="s">
        <v>440</v>
      </c>
      <c r="C311" s="4" t="s">
        <v>517</v>
      </c>
      <c r="D311" s="4" t="s">
        <v>518</v>
      </c>
      <c r="E311" s="15" t="s">
        <v>519</v>
      </c>
      <c r="F311" s="15" t="s">
        <v>769</v>
      </c>
      <c r="G311" s="5">
        <v>82034781.569575801</v>
      </c>
      <c r="H311" s="5">
        <v>26217896.376132384</v>
      </c>
      <c r="I311" s="5">
        <v>0</v>
      </c>
      <c r="J311" s="5">
        <v>4309542.0723981997</v>
      </c>
      <c r="K311" s="5">
        <v>3148035.1221718998</v>
      </c>
      <c r="L311" s="5">
        <v>0</v>
      </c>
      <c r="M311" s="5">
        <v>37627111.992865019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2868569.46</v>
      </c>
      <c r="U311" s="6">
        <v>0</v>
      </c>
      <c r="V311" s="7">
        <f t="shared" si="5"/>
        <v>156205936.59314331</v>
      </c>
      <c r="W311"/>
      <c r="AA311"/>
    </row>
    <row r="312" spans="1:27" ht="30" x14ac:dyDescent="0.25">
      <c r="A312" s="4" t="s">
        <v>440</v>
      </c>
      <c r="B312" s="4" t="s">
        <v>440</v>
      </c>
      <c r="C312" s="4" t="s">
        <v>517</v>
      </c>
      <c r="D312" s="4" t="s">
        <v>518</v>
      </c>
      <c r="E312" s="15" t="s">
        <v>520</v>
      </c>
      <c r="F312" s="15" t="s">
        <v>767</v>
      </c>
      <c r="G312" s="5">
        <v>438210868.11062706</v>
      </c>
      <c r="H312" s="5">
        <v>0</v>
      </c>
      <c r="I312" s="5">
        <v>0</v>
      </c>
      <c r="J312" s="5">
        <v>22190271.375565998</v>
      </c>
      <c r="K312" s="5">
        <v>26659144.597284999</v>
      </c>
      <c r="L312" s="5">
        <v>182105477.34795159</v>
      </c>
      <c r="M312" s="5">
        <v>0</v>
      </c>
      <c r="N312" s="6">
        <v>0</v>
      </c>
      <c r="O312" s="6">
        <v>89137061.015884519</v>
      </c>
      <c r="P312" s="6">
        <v>0</v>
      </c>
      <c r="Q312" s="6">
        <v>0</v>
      </c>
      <c r="R312" s="6">
        <v>0</v>
      </c>
      <c r="S312" s="6">
        <v>14791604.220000001</v>
      </c>
      <c r="T312" s="6">
        <v>0</v>
      </c>
      <c r="U312" s="6">
        <v>0</v>
      </c>
      <c r="V312" s="7">
        <f t="shared" si="5"/>
        <v>773094426.66731417</v>
      </c>
      <c r="W312"/>
      <c r="AA312"/>
    </row>
    <row r="313" spans="1:27" x14ac:dyDescent="0.25">
      <c r="A313" s="4" t="s">
        <v>440</v>
      </c>
      <c r="B313" s="4" t="s">
        <v>440</v>
      </c>
      <c r="C313" s="4" t="s">
        <v>521</v>
      </c>
      <c r="D313" s="4" t="s">
        <v>522</v>
      </c>
      <c r="E313" s="15" t="s">
        <v>523</v>
      </c>
      <c r="F313" s="15" t="s">
        <v>767</v>
      </c>
      <c r="G313" s="5">
        <v>243622538.85194743</v>
      </c>
      <c r="H313" s="5">
        <v>0</v>
      </c>
      <c r="I313" s="5">
        <v>0</v>
      </c>
      <c r="J313" s="5">
        <v>12427275.366516</v>
      </c>
      <c r="K313" s="5">
        <v>7591983.8280542996</v>
      </c>
      <c r="L313" s="5">
        <v>93591098.620220914</v>
      </c>
      <c r="M313" s="5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6596075.3399999999</v>
      </c>
      <c r="T313" s="6">
        <v>0</v>
      </c>
      <c r="U313" s="6">
        <v>0</v>
      </c>
      <c r="V313" s="7">
        <f t="shared" si="5"/>
        <v>363828972.0067386</v>
      </c>
      <c r="W313"/>
      <c r="AA313"/>
    </row>
    <row r="314" spans="1:27" ht="30" x14ac:dyDescent="0.25">
      <c r="A314" s="4" t="s">
        <v>440</v>
      </c>
      <c r="B314" s="4" t="s">
        <v>440</v>
      </c>
      <c r="C314" s="4" t="s">
        <v>106</v>
      </c>
      <c r="D314" s="4" t="s">
        <v>107</v>
      </c>
      <c r="E314" s="15" t="s">
        <v>524</v>
      </c>
      <c r="F314" s="15" t="s">
        <v>767</v>
      </c>
      <c r="G314" s="5">
        <v>302869082.65652514</v>
      </c>
      <c r="H314" s="5">
        <v>0</v>
      </c>
      <c r="I314" s="5">
        <v>0</v>
      </c>
      <c r="J314" s="5">
        <v>20648276</v>
      </c>
      <c r="K314" s="5">
        <v>10307983.447964</v>
      </c>
      <c r="L314" s="5">
        <v>137473181.74489784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8067446.2800000012</v>
      </c>
      <c r="T314" s="6">
        <v>0</v>
      </c>
      <c r="U314" s="6">
        <v>0</v>
      </c>
      <c r="V314" s="7">
        <f t="shared" si="5"/>
        <v>479365970.12938702</v>
      </c>
      <c r="W314"/>
      <c r="AA314"/>
    </row>
    <row r="315" spans="1:27" x14ac:dyDescent="0.25">
      <c r="A315" s="4" t="s">
        <v>440</v>
      </c>
      <c r="B315" s="4" t="s">
        <v>440</v>
      </c>
      <c r="C315" s="4" t="s">
        <v>525</v>
      </c>
      <c r="D315" s="4" t="s">
        <v>526</v>
      </c>
      <c r="E315" s="15" t="s">
        <v>527</v>
      </c>
      <c r="F315" s="15" t="s">
        <v>767</v>
      </c>
      <c r="G315" s="5">
        <v>211272350.3706719</v>
      </c>
      <c r="H315" s="5">
        <v>0</v>
      </c>
      <c r="I315" s="5">
        <v>0</v>
      </c>
      <c r="J315" s="5">
        <v>9212521.6923076995</v>
      </c>
      <c r="K315" s="5">
        <v>7337984.7601810005</v>
      </c>
      <c r="L315" s="5">
        <v>72020180.075872019</v>
      </c>
      <c r="M315" s="5">
        <v>0</v>
      </c>
      <c r="N315" s="6">
        <v>0</v>
      </c>
      <c r="O315" s="6">
        <v>-9071228.4312417097</v>
      </c>
      <c r="P315" s="6">
        <v>0</v>
      </c>
      <c r="Q315" s="6">
        <v>0</v>
      </c>
      <c r="R315" s="6">
        <v>0</v>
      </c>
      <c r="S315" s="6">
        <v>5084531.1000000006</v>
      </c>
      <c r="T315" s="6">
        <v>0</v>
      </c>
      <c r="U315" s="6">
        <v>0</v>
      </c>
      <c r="V315" s="7">
        <f t="shared" si="5"/>
        <v>295856339.56779099</v>
      </c>
      <c r="W315"/>
      <c r="AA315"/>
    </row>
    <row r="316" spans="1:27" ht="30" x14ac:dyDescent="0.25">
      <c r="A316" s="4" t="s">
        <v>440</v>
      </c>
      <c r="B316" s="4" t="s">
        <v>440</v>
      </c>
      <c r="C316" s="4" t="s">
        <v>528</v>
      </c>
      <c r="D316" s="4" t="s">
        <v>529</v>
      </c>
      <c r="E316" s="15" t="s">
        <v>530</v>
      </c>
      <c r="F316" s="15" t="s">
        <v>767</v>
      </c>
      <c r="G316" s="5">
        <v>101687454.3662532</v>
      </c>
      <c r="H316" s="5">
        <v>0</v>
      </c>
      <c r="I316" s="5">
        <v>0</v>
      </c>
      <c r="J316" s="5">
        <v>6228029.6380089996</v>
      </c>
      <c r="K316" s="5">
        <v>4000492.0633483999</v>
      </c>
      <c r="L316" s="5">
        <v>42327736.649599582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2363076</v>
      </c>
      <c r="T316" s="6">
        <v>0</v>
      </c>
      <c r="U316" s="6">
        <v>0</v>
      </c>
      <c r="V316" s="7">
        <f t="shared" si="5"/>
        <v>156606788.71721017</v>
      </c>
      <c r="W316"/>
      <c r="AA316"/>
    </row>
    <row r="317" spans="1:27" ht="30" x14ac:dyDescent="0.25">
      <c r="A317" s="4" t="s">
        <v>440</v>
      </c>
      <c r="B317" s="4" t="s">
        <v>440</v>
      </c>
      <c r="C317" s="4" t="s">
        <v>531</v>
      </c>
      <c r="D317" s="4" t="s">
        <v>532</v>
      </c>
      <c r="E317" s="15" t="s">
        <v>533</v>
      </c>
      <c r="F317" s="15" t="s">
        <v>769</v>
      </c>
      <c r="G317" s="5">
        <v>107618951.34393343</v>
      </c>
      <c r="H317" s="5">
        <v>34394466.108869411</v>
      </c>
      <c r="I317" s="5">
        <v>0</v>
      </c>
      <c r="J317" s="5">
        <v>6068374.0361992</v>
      </c>
      <c r="K317" s="5">
        <v>4329250.5429864004</v>
      </c>
      <c r="L317" s="5">
        <v>0</v>
      </c>
      <c r="M317" s="5">
        <v>49323826.456932552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2967420.0600000005</v>
      </c>
      <c r="U317" s="6">
        <v>0</v>
      </c>
      <c r="V317" s="7">
        <f t="shared" si="5"/>
        <v>204702288.54892099</v>
      </c>
      <c r="W317"/>
      <c r="AA317"/>
    </row>
    <row r="318" spans="1:27" x14ac:dyDescent="0.25">
      <c r="A318" s="4" t="s">
        <v>440</v>
      </c>
      <c r="B318" s="4" t="s">
        <v>440</v>
      </c>
      <c r="C318" s="4" t="s">
        <v>39</v>
      </c>
      <c r="D318" s="4" t="s">
        <v>40</v>
      </c>
      <c r="E318" s="15" t="s">
        <v>534</v>
      </c>
      <c r="F318" s="15" t="s">
        <v>770</v>
      </c>
      <c r="G318" s="5">
        <v>180142054.71362311</v>
      </c>
      <c r="H318" s="5">
        <v>0</v>
      </c>
      <c r="I318" s="5">
        <v>0</v>
      </c>
      <c r="J318" s="5">
        <v>10251633.900452999</v>
      </c>
      <c r="K318" s="5">
        <v>4926117.8914027</v>
      </c>
      <c r="L318" s="5">
        <v>82511581.110378906</v>
      </c>
      <c r="M318" s="5">
        <v>0</v>
      </c>
      <c r="N318" s="6">
        <v>0</v>
      </c>
      <c r="O318" s="6">
        <v>0</v>
      </c>
      <c r="P318" s="6">
        <v>0</v>
      </c>
      <c r="Q318" s="6">
        <v>0</v>
      </c>
      <c r="R318" s="6">
        <v>0</v>
      </c>
      <c r="S318" s="6">
        <v>3819867.4799999995</v>
      </c>
      <c r="T318" s="6">
        <v>0</v>
      </c>
      <c r="U318" s="6">
        <v>0</v>
      </c>
      <c r="V318" s="7">
        <f t="shared" si="5"/>
        <v>281651255.09585774</v>
      </c>
      <c r="W318"/>
      <c r="AA318"/>
    </row>
    <row r="319" spans="1:27" x14ac:dyDescent="0.25">
      <c r="A319" s="4" t="s">
        <v>440</v>
      </c>
      <c r="B319" s="4" t="s">
        <v>440</v>
      </c>
      <c r="C319" s="4" t="s">
        <v>535</v>
      </c>
      <c r="D319" s="4" t="s">
        <v>536</v>
      </c>
      <c r="E319" s="15" t="s">
        <v>537</v>
      </c>
      <c r="F319" s="15" t="s">
        <v>767</v>
      </c>
      <c r="G319" s="5">
        <v>249084811.05837572</v>
      </c>
      <c r="H319" s="5">
        <v>0</v>
      </c>
      <c r="I319" s="5">
        <v>0</v>
      </c>
      <c r="J319" s="5">
        <v>12893975.375566</v>
      </c>
      <c r="K319" s="5">
        <v>8623282</v>
      </c>
      <c r="L319" s="5">
        <v>96938871.071149886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5850000</v>
      </c>
      <c r="T319" s="6">
        <v>0</v>
      </c>
      <c r="U319" s="6">
        <v>0</v>
      </c>
      <c r="V319" s="7">
        <f t="shared" si="5"/>
        <v>373390939.50509161</v>
      </c>
      <c r="W319"/>
      <c r="AA319"/>
    </row>
    <row r="320" spans="1:27" x14ac:dyDescent="0.25">
      <c r="A320" s="4" t="s">
        <v>440</v>
      </c>
      <c r="B320" s="4" t="s">
        <v>440</v>
      </c>
      <c r="C320" s="4" t="s">
        <v>538</v>
      </c>
      <c r="D320" s="4" t="s">
        <v>539</v>
      </c>
      <c r="E320" s="15" t="s">
        <v>540</v>
      </c>
      <c r="F320" s="15" t="s">
        <v>767</v>
      </c>
      <c r="G320" s="5">
        <v>275298989.21684605</v>
      </c>
      <c r="H320" s="5">
        <v>0</v>
      </c>
      <c r="I320" s="5">
        <v>0</v>
      </c>
      <c r="J320" s="5">
        <v>13555526.162896</v>
      </c>
      <c r="K320" s="5">
        <v>12333345.393665001</v>
      </c>
      <c r="L320" s="5">
        <v>118813938.75583242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6553385.6399999997</v>
      </c>
      <c r="T320" s="6">
        <v>0</v>
      </c>
      <c r="U320" s="6">
        <v>0</v>
      </c>
      <c r="V320" s="7">
        <f t="shared" si="5"/>
        <v>426555185.16923946</v>
      </c>
      <c r="W320"/>
      <c r="AA320"/>
    </row>
    <row r="321" spans="1:27" ht="30" x14ac:dyDescent="0.25">
      <c r="A321" s="4" t="s">
        <v>440</v>
      </c>
      <c r="B321" s="4" t="s">
        <v>440</v>
      </c>
      <c r="C321" s="4" t="s">
        <v>541</v>
      </c>
      <c r="D321" s="4" t="s">
        <v>542</v>
      </c>
      <c r="E321" s="15" t="s">
        <v>543</v>
      </c>
      <c r="F321" s="15" t="s">
        <v>767</v>
      </c>
      <c r="G321" s="5">
        <v>255549823.3714608</v>
      </c>
      <c r="H321" s="5">
        <v>0</v>
      </c>
      <c r="I321" s="5">
        <v>0</v>
      </c>
      <c r="J321" s="5">
        <v>14098355.330317</v>
      </c>
      <c r="K321" s="5">
        <v>9838601.6651584003</v>
      </c>
      <c r="L321" s="5">
        <v>119733980.90758151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6012000</v>
      </c>
      <c r="T321" s="6">
        <v>0</v>
      </c>
      <c r="U321" s="6">
        <v>0</v>
      </c>
      <c r="V321" s="7">
        <f t="shared" si="5"/>
        <v>405232761.27451771</v>
      </c>
      <c r="W321"/>
      <c r="AA321"/>
    </row>
    <row r="322" spans="1:27" x14ac:dyDescent="0.25">
      <c r="A322" s="4" t="s">
        <v>440</v>
      </c>
      <c r="B322" s="4" t="s">
        <v>440</v>
      </c>
      <c r="C322" s="4" t="s">
        <v>544</v>
      </c>
      <c r="D322" s="4" t="s">
        <v>545</v>
      </c>
      <c r="E322" s="15" t="s">
        <v>546</v>
      </c>
      <c r="F322" s="15" t="s">
        <v>769</v>
      </c>
      <c r="G322" s="5">
        <v>109410081.8077457</v>
      </c>
      <c r="H322" s="5">
        <v>34966902.238982536</v>
      </c>
      <c r="I322" s="5">
        <v>0</v>
      </c>
      <c r="J322" s="5">
        <v>10685333.457014</v>
      </c>
      <c r="K322" s="5">
        <v>8314977.0135746999</v>
      </c>
      <c r="L322" s="5">
        <v>0</v>
      </c>
      <c r="M322" s="5">
        <v>71825181.634028062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3207798.9</v>
      </c>
      <c r="U322" s="6">
        <v>0</v>
      </c>
      <c r="V322" s="7">
        <f t="shared" si="5"/>
        <v>238410275.05134496</v>
      </c>
      <c r="W322"/>
      <c r="AA322"/>
    </row>
    <row r="323" spans="1:27" x14ac:dyDescent="0.25">
      <c r="A323" s="4" t="s">
        <v>440</v>
      </c>
      <c r="B323" s="4" t="s">
        <v>440</v>
      </c>
      <c r="C323" s="4" t="s">
        <v>547</v>
      </c>
      <c r="D323" s="4" t="s">
        <v>548</v>
      </c>
      <c r="E323" s="15" t="s">
        <v>549</v>
      </c>
      <c r="F323" s="15" t="s">
        <v>767</v>
      </c>
      <c r="G323" s="5">
        <v>176684903.18069363</v>
      </c>
      <c r="H323" s="5">
        <v>0</v>
      </c>
      <c r="I323" s="5">
        <v>0</v>
      </c>
      <c r="J323" s="5">
        <v>10885745.230768999</v>
      </c>
      <c r="K323" s="5">
        <v>7050926.5158371003</v>
      </c>
      <c r="L323" s="5">
        <v>73100971.376685232</v>
      </c>
      <c r="M323" s="5">
        <v>0</v>
      </c>
      <c r="N323" s="6">
        <v>0</v>
      </c>
      <c r="O323" s="6">
        <v>-8310891.7647271864</v>
      </c>
      <c r="P323" s="6">
        <v>0</v>
      </c>
      <c r="Q323" s="6">
        <v>0</v>
      </c>
      <c r="R323" s="6">
        <v>0</v>
      </c>
      <c r="S323" s="6">
        <v>4427478</v>
      </c>
      <c r="T323" s="6">
        <v>0</v>
      </c>
      <c r="U323" s="6">
        <v>0</v>
      </c>
      <c r="V323" s="7">
        <f t="shared" si="5"/>
        <v>263839132.53925779</v>
      </c>
      <c r="W323"/>
      <c r="AA323"/>
    </row>
    <row r="324" spans="1:27" ht="30" x14ac:dyDescent="0.25">
      <c r="A324" s="4" t="s">
        <v>440</v>
      </c>
      <c r="B324" s="4" t="s">
        <v>440</v>
      </c>
      <c r="C324" s="4" t="s">
        <v>550</v>
      </c>
      <c r="D324" s="4" t="s">
        <v>551</v>
      </c>
      <c r="E324" s="15" t="s">
        <v>552</v>
      </c>
      <c r="F324" s="15" t="s">
        <v>767</v>
      </c>
      <c r="G324" s="5">
        <v>166149254.36671972</v>
      </c>
      <c r="H324" s="5">
        <v>0</v>
      </c>
      <c r="I324" s="5">
        <v>0</v>
      </c>
      <c r="J324" s="5">
        <v>6050944.2624434</v>
      </c>
      <c r="K324" s="5">
        <v>4181968.7873303001</v>
      </c>
      <c r="L324" s="5">
        <v>62889299.677374348</v>
      </c>
      <c r="M324" s="5">
        <v>0</v>
      </c>
      <c r="N324" s="6">
        <v>0</v>
      </c>
      <c r="O324" s="6">
        <v>-4503411.4937783116</v>
      </c>
      <c r="P324" s="6">
        <v>0</v>
      </c>
      <c r="Q324" s="6">
        <v>0</v>
      </c>
      <c r="R324" s="6">
        <v>0</v>
      </c>
      <c r="S324" s="6">
        <v>3553734.96</v>
      </c>
      <c r="T324" s="6">
        <v>0</v>
      </c>
      <c r="U324" s="6">
        <v>0</v>
      </c>
      <c r="V324" s="7">
        <f t="shared" si="5"/>
        <v>238321790.56008947</v>
      </c>
      <c r="W324"/>
      <c r="AA324"/>
    </row>
    <row r="325" spans="1:27" ht="30" x14ac:dyDescent="0.25">
      <c r="A325" s="4" t="s">
        <v>440</v>
      </c>
      <c r="B325" s="4" t="s">
        <v>440</v>
      </c>
      <c r="C325" s="4" t="s">
        <v>553</v>
      </c>
      <c r="D325" s="4" t="s">
        <v>554</v>
      </c>
      <c r="E325" s="15" t="s">
        <v>555</v>
      </c>
      <c r="F325" s="15" t="s">
        <v>767</v>
      </c>
      <c r="G325" s="5">
        <v>239601523.51740468</v>
      </c>
      <c r="H325" s="5">
        <v>0</v>
      </c>
      <c r="I325" s="5">
        <v>0</v>
      </c>
      <c r="J325" s="5">
        <v>15181579.981899999</v>
      </c>
      <c r="K325" s="5">
        <v>12434723.574661</v>
      </c>
      <c r="L325" s="5">
        <v>118988064.06956218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5537777.9400000004</v>
      </c>
      <c r="T325" s="6">
        <v>0</v>
      </c>
      <c r="U325" s="6">
        <v>0</v>
      </c>
      <c r="V325" s="7">
        <f t="shared" si="5"/>
        <v>391743669.08352786</v>
      </c>
      <c r="W325"/>
      <c r="AA325"/>
    </row>
    <row r="326" spans="1:27" ht="30" x14ac:dyDescent="0.25">
      <c r="A326" s="4" t="s">
        <v>440</v>
      </c>
      <c r="B326" s="4" t="s">
        <v>440</v>
      </c>
      <c r="C326" s="4" t="s">
        <v>556</v>
      </c>
      <c r="D326" s="4" t="s">
        <v>557</v>
      </c>
      <c r="E326" s="15" t="s">
        <v>558</v>
      </c>
      <c r="F326" s="15" t="s">
        <v>767</v>
      </c>
      <c r="G326" s="5">
        <v>118846221.63695517</v>
      </c>
      <c r="H326" s="5">
        <v>0</v>
      </c>
      <c r="I326" s="5">
        <v>0</v>
      </c>
      <c r="J326" s="5">
        <v>4806544.479638</v>
      </c>
      <c r="K326" s="5">
        <v>2934341.7285067998</v>
      </c>
      <c r="L326" s="5">
        <v>37818847.010984287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2638657.62</v>
      </c>
      <c r="T326" s="6">
        <v>0</v>
      </c>
      <c r="U326" s="6">
        <v>0</v>
      </c>
      <c r="V326" s="7">
        <f t="shared" si="5"/>
        <v>167044612.47608426</v>
      </c>
      <c r="W326"/>
      <c r="AA326"/>
    </row>
    <row r="327" spans="1:27" x14ac:dyDescent="0.25">
      <c r="A327" s="4" t="s">
        <v>440</v>
      </c>
      <c r="B327" s="4" t="s">
        <v>440</v>
      </c>
      <c r="C327" s="4" t="s">
        <v>559</v>
      </c>
      <c r="D327" s="4" t="s">
        <v>560</v>
      </c>
      <c r="E327" s="15" t="s">
        <v>561</v>
      </c>
      <c r="F327" s="15" t="s">
        <v>767</v>
      </c>
      <c r="G327" s="5">
        <v>146807675.96870846</v>
      </c>
      <c r="H327" s="5">
        <v>0</v>
      </c>
      <c r="I327" s="5">
        <v>0</v>
      </c>
      <c r="J327" s="5">
        <v>7946827.3122170996</v>
      </c>
      <c r="K327" s="5">
        <v>5653906.0723981997</v>
      </c>
      <c r="L327" s="5">
        <v>62643630.360988647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3801888.3599999994</v>
      </c>
      <c r="T327" s="6">
        <v>0</v>
      </c>
      <c r="U327" s="6">
        <v>0</v>
      </c>
      <c r="V327" s="7">
        <f t="shared" si="5"/>
        <v>226853928.07431239</v>
      </c>
      <c r="W327"/>
      <c r="AA327"/>
    </row>
    <row r="328" spans="1:27" x14ac:dyDescent="0.25">
      <c r="A328" s="4" t="s">
        <v>440</v>
      </c>
      <c r="B328" s="4" t="s">
        <v>440</v>
      </c>
      <c r="C328" s="4" t="s">
        <v>562</v>
      </c>
      <c r="D328" s="4" t="s">
        <v>563</v>
      </c>
      <c r="E328" s="15" t="s">
        <v>564</v>
      </c>
      <c r="F328" s="15" t="s">
        <v>769</v>
      </c>
      <c r="G328" s="5">
        <v>82500270.489374205</v>
      </c>
      <c r="H328" s="5">
        <v>26366664.252757519</v>
      </c>
      <c r="I328" s="5">
        <v>0</v>
      </c>
      <c r="J328" s="5">
        <v>4822507.2579185003</v>
      </c>
      <c r="K328" s="5">
        <v>4260420.1357466001</v>
      </c>
      <c r="L328" s="5">
        <v>0</v>
      </c>
      <c r="M328" s="5">
        <v>38714220.245687269</v>
      </c>
      <c r="N328" s="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2018989.9800000002</v>
      </c>
      <c r="U328" s="6">
        <v>0</v>
      </c>
      <c r="V328" s="7">
        <f t="shared" si="5"/>
        <v>158683072.36148408</v>
      </c>
      <c r="W328"/>
      <c r="AA328"/>
    </row>
    <row r="329" spans="1:27" x14ac:dyDescent="0.25">
      <c r="A329" s="4" t="s">
        <v>440</v>
      </c>
      <c r="B329" s="4" t="s">
        <v>440</v>
      </c>
      <c r="C329" s="4" t="s">
        <v>295</v>
      </c>
      <c r="D329" s="4" t="s">
        <v>296</v>
      </c>
      <c r="E329" s="15" t="s">
        <v>565</v>
      </c>
      <c r="F329" s="15" t="s">
        <v>767</v>
      </c>
      <c r="G329" s="5">
        <v>53451683.404907741</v>
      </c>
      <c r="H329" s="5">
        <v>0</v>
      </c>
      <c r="I329" s="5">
        <v>0</v>
      </c>
      <c r="J329" s="5">
        <v>3194813.5927602001</v>
      </c>
      <c r="K329" s="5">
        <v>1867153.3574661</v>
      </c>
      <c r="L329" s="5">
        <v>21029374.499459114</v>
      </c>
      <c r="M329" s="5">
        <v>0</v>
      </c>
      <c r="N329" s="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1167555.6000000001</v>
      </c>
      <c r="T329" s="6">
        <v>0</v>
      </c>
      <c r="U329" s="6">
        <v>0</v>
      </c>
      <c r="V329" s="7">
        <f t="shared" si="5"/>
        <v>80710580.454593152</v>
      </c>
      <c r="W329"/>
      <c r="AA329"/>
    </row>
    <row r="330" spans="1:27" x14ac:dyDescent="0.25">
      <c r="A330" s="4" t="s">
        <v>440</v>
      </c>
      <c r="B330" s="4" t="s">
        <v>440</v>
      </c>
      <c r="C330" s="4" t="s">
        <v>295</v>
      </c>
      <c r="D330" s="4" t="s">
        <v>296</v>
      </c>
      <c r="E330" s="15" t="s">
        <v>566</v>
      </c>
      <c r="F330" s="15" t="s">
        <v>767</v>
      </c>
      <c r="G330" s="5">
        <v>135365973.61127871</v>
      </c>
      <c r="H330" s="5">
        <v>0</v>
      </c>
      <c r="I330" s="5">
        <v>0</v>
      </c>
      <c r="J330" s="5">
        <v>4911526.0723981997</v>
      </c>
      <c r="K330" s="5">
        <v>3254674.0180994999</v>
      </c>
      <c r="L330" s="5">
        <v>34913204.657136112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2815544.8800000004</v>
      </c>
      <c r="T330" s="6">
        <v>0</v>
      </c>
      <c r="U330" s="6">
        <v>0</v>
      </c>
      <c r="V330" s="7">
        <f t="shared" si="5"/>
        <v>181260923.23891249</v>
      </c>
      <c r="W330"/>
      <c r="AA330"/>
    </row>
    <row r="331" spans="1:27" ht="30" x14ac:dyDescent="0.25">
      <c r="A331" s="4" t="s">
        <v>440</v>
      </c>
      <c r="B331" s="4" t="s">
        <v>440</v>
      </c>
      <c r="C331" s="4" t="s">
        <v>567</v>
      </c>
      <c r="D331" s="4" t="s">
        <v>568</v>
      </c>
      <c r="E331" s="15" t="s">
        <v>569</v>
      </c>
      <c r="F331" s="15" t="s">
        <v>767</v>
      </c>
      <c r="G331" s="5">
        <v>192169325.80923554</v>
      </c>
      <c r="H331" s="5">
        <v>0</v>
      </c>
      <c r="I331" s="5">
        <v>0</v>
      </c>
      <c r="J331" s="5">
        <v>9175085.4932126999</v>
      </c>
      <c r="K331" s="5">
        <v>4831911.1493213</v>
      </c>
      <c r="L331" s="5">
        <v>80165640.031315848</v>
      </c>
      <c r="M331" s="5">
        <v>0</v>
      </c>
      <c r="N331" s="6">
        <v>0</v>
      </c>
      <c r="O331" s="6">
        <v>0</v>
      </c>
      <c r="P331" s="6">
        <v>0</v>
      </c>
      <c r="Q331" s="6">
        <v>0</v>
      </c>
      <c r="R331" s="6">
        <v>0</v>
      </c>
      <c r="S331" s="6">
        <v>5448851.6399999997</v>
      </c>
      <c r="T331" s="6">
        <v>0</v>
      </c>
      <c r="U331" s="6">
        <v>0</v>
      </c>
      <c r="V331" s="7">
        <f t="shared" si="5"/>
        <v>291790814.12308538</v>
      </c>
      <c r="W331"/>
      <c r="AA331"/>
    </row>
    <row r="332" spans="1:27" x14ac:dyDescent="0.25">
      <c r="A332" s="4" t="s">
        <v>440</v>
      </c>
      <c r="B332" s="4" t="s">
        <v>440</v>
      </c>
      <c r="C332" s="4" t="s">
        <v>570</v>
      </c>
      <c r="D332" s="4" t="s">
        <v>571</v>
      </c>
      <c r="E332" s="15" t="s">
        <v>572</v>
      </c>
      <c r="F332" s="15" t="s">
        <v>767</v>
      </c>
      <c r="G332" s="5">
        <v>215039041.17421103</v>
      </c>
      <c r="H332" s="5">
        <v>0</v>
      </c>
      <c r="I332" s="5">
        <v>0</v>
      </c>
      <c r="J332" s="5">
        <v>9381035.1945700999</v>
      </c>
      <c r="K332" s="5">
        <v>7252429.5022624005</v>
      </c>
      <c r="L332" s="5">
        <v>71608584.012122557</v>
      </c>
      <c r="M332" s="5">
        <v>0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5083618.32</v>
      </c>
      <c r="T332" s="6">
        <v>0</v>
      </c>
      <c r="U332" s="6">
        <v>0</v>
      </c>
      <c r="V332" s="7">
        <f t="shared" si="5"/>
        <v>308364708.20316607</v>
      </c>
      <c r="W332"/>
      <c r="AA332"/>
    </row>
    <row r="333" spans="1:27" x14ac:dyDescent="0.25">
      <c r="A333" s="4" t="s">
        <v>440</v>
      </c>
      <c r="B333" s="4" t="s">
        <v>440</v>
      </c>
      <c r="C333" s="4" t="s">
        <v>573</v>
      </c>
      <c r="D333" s="4" t="s">
        <v>574</v>
      </c>
      <c r="E333" s="15" t="s">
        <v>575</v>
      </c>
      <c r="F333" s="15" t="s">
        <v>767</v>
      </c>
      <c r="G333" s="5">
        <v>178253099.85194924</v>
      </c>
      <c r="H333" s="5">
        <v>0</v>
      </c>
      <c r="I333" s="5">
        <v>0</v>
      </c>
      <c r="J333" s="5">
        <v>9714998.6968325991</v>
      </c>
      <c r="K333" s="5">
        <v>5933575.0950226001</v>
      </c>
      <c r="L333" s="5">
        <v>78772072.396363065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4731156</v>
      </c>
      <c r="T333" s="6">
        <v>0</v>
      </c>
      <c r="U333" s="6">
        <v>0</v>
      </c>
      <c r="V333" s="7">
        <f t="shared" si="5"/>
        <v>277404902.04016751</v>
      </c>
      <c r="W333"/>
      <c r="AA333"/>
    </row>
    <row r="334" spans="1:27" ht="30" x14ac:dyDescent="0.25">
      <c r="A334" s="4" t="s">
        <v>440</v>
      </c>
      <c r="B334" s="4" t="s">
        <v>440</v>
      </c>
      <c r="C334" s="4" t="s">
        <v>576</v>
      </c>
      <c r="D334" s="4" t="s">
        <v>577</v>
      </c>
      <c r="E334" s="15" t="s">
        <v>578</v>
      </c>
      <c r="F334" s="15" t="s">
        <v>767</v>
      </c>
      <c r="G334" s="5">
        <v>200200387.93463936</v>
      </c>
      <c r="H334" s="5">
        <v>0</v>
      </c>
      <c r="I334" s="5">
        <v>0</v>
      </c>
      <c r="J334" s="5">
        <v>11824498.117647</v>
      </c>
      <c r="K334" s="5">
        <v>7818894.1990949996</v>
      </c>
      <c r="L334" s="5">
        <v>92325829.664312765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5627232.9000000004</v>
      </c>
      <c r="T334" s="6">
        <v>0</v>
      </c>
      <c r="U334" s="6">
        <v>0</v>
      </c>
      <c r="V334" s="7">
        <f t="shared" si="5"/>
        <v>317796842.81569409</v>
      </c>
      <c r="W334"/>
      <c r="AA334"/>
    </row>
    <row r="335" spans="1:27" x14ac:dyDescent="0.25">
      <c r="A335" s="4" t="s">
        <v>440</v>
      </c>
      <c r="B335" s="4" t="s">
        <v>440</v>
      </c>
      <c r="C335" s="4" t="s">
        <v>302</v>
      </c>
      <c r="D335" s="4" t="s">
        <v>303</v>
      </c>
      <c r="E335" s="15" t="s">
        <v>579</v>
      </c>
      <c r="F335" s="15" t="s">
        <v>767</v>
      </c>
      <c r="G335" s="5">
        <v>162301002.9729569</v>
      </c>
      <c r="H335" s="5">
        <v>0</v>
      </c>
      <c r="I335" s="5">
        <v>0</v>
      </c>
      <c r="J335" s="5">
        <v>9309019.5656107999</v>
      </c>
      <c r="K335" s="5">
        <v>7313037.4660633998</v>
      </c>
      <c r="L335" s="5">
        <v>62902418.869415797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4933646.6399999997</v>
      </c>
      <c r="T335" s="6">
        <v>0</v>
      </c>
      <c r="U335" s="6">
        <v>0</v>
      </c>
      <c r="V335" s="7">
        <f t="shared" si="5"/>
        <v>246759125.51404688</v>
      </c>
      <c r="W335"/>
      <c r="AA335"/>
    </row>
    <row r="336" spans="1:27" x14ac:dyDescent="0.25">
      <c r="A336" s="4" t="s">
        <v>440</v>
      </c>
      <c r="B336" s="4" t="s">
        <v>440</v>
      </c>
      <c r="C336" s="4" t="s">
        <v>302</v>
      </c>
      <c r="D336" s="4" t="s">
        <v>303</v>
      </c>
      <c r="E336" s="15" t="s">
        <v>580</v>
      </c>
      <c r="F336" s="15" t="s">
        <v>767</v>
      </c>
      <c r="G336" s="5">
        <v>246369102.8056348</v>
      </c>
      <c r="H336" s="5">
        <v>0</v>
      </c>
      <c r="I336" s="5">
        <v>0</v>
      </c>
      <c r="J336" s="5">
        <v>12476075.158371</v>
      </c>
      <c r="K336" s="5">
        <v>8844119.5475113001</v>
      </c>
      <c r="L336" s="5">
        <v>80551242.213701621</v>
      </c>
      <c r="M336" s="5">
        <v>0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7249069.0800000001</v>
      </c>
      <c r="T336" s="6">
        <v>0</v>
      </c>
      <c r="U336" s="6">
        <v>0</v>
      </c>
      <c r="V336" s="7">
        <f t="shared" si="5"/>
        <v>355489608.8052187</v>
      </c>
      <c r="W336"/>
      <c r="AA336"/>
    </row>
    <row r="337" spans="1:27" x14ac:dyDescent="0.25">
      <c r="A337" s="4" t="s">
        <v>440</v>
      </c>
      <c r="B337" s="4" t="s">
        <v>440</v>
      </c>
      <c r="C337" s="4" t="s">
        <v>302</v>
      </c>
      <c r="D337" s="4" t="s">
        <v>303</v>
      </c>
      <c r="E337" s="15" t="s">
        <v>581</v>
      </c>
      <c r="F337" s="15" t="s">
        <v>767</v>
      </c>
      <c r="G337" s="5">
        <v>201221651.25364599</v>
      </c>
      <c r="H337" s="5">
        <v>0</v>
      </c>
      <c r="I337" s="5">
        <v>0</v>
      </c>
      <c r="J337" s="5">
        <v>9577092.5882353</v>
      </c>
      <c r="K337" s="5">
        <v>5563021.7013574997</v>
      </c>
      <c r="L337" s="5">
        <v>66536810.989777237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5501420.2800000003</v>
      </c>
      <c r="T337" s="6">
        <v>0</v>
      </c>
      <c r="U337" s="6">
        <v>0</v>
      </c>
      <c r="V337" s="7">
        <f t="shared" si="5"/>
        <v>288399996.813016</v>
      </c>
      <c r="W337"/>
      <c r="AA337"/>
    </row>
    <row r="338" spans="1:27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5" t="s">
        <v>582</v>
      </c>
      <c r="F338" s="15" t="s">
        <v>767</v>
      </c>
      <c r="G338" s="5">
        <v>87330594.927825823</v>
      </c>
      <c r="H338" s="5">
        <v>0</v>
      </c>
      <c r="I338" s="5">
        <v>0</v>
      </c>
      <c r="J338" s="5">
        <v>4195106.5339366002</v>
      </c>
      <c r="K338" s="5">
        <v>2401972.1176470998</v>
      </c>
      <c r="L338" s="5">
        <v>32176934.85134678</v>
      </c>
      <c r="M338" s="5">
        <v>0</v>
      </c>
      <c r="N338" s="6">
        <v>0</v>
      </c>
      <c r="O338" s="6">
        <v>453177.315677315</v>
      </c>
      <c r="P338" s="6">
        <v>0</v>
      </c>
      <c r="Q338" s="6">
        <v>0</v>
      </c>
      <c r="R338" s="6">
        <v>0</v>
      </c>
      <c r="S338" s="6">
        <v>2650191.12</v>
      </c>
      <c r="T338" s="6">
        <v>0</v>
      </c>
      <c r="U338" s="6">
        <v>0</v>
      </c>
      <c r="V338" s="7">
        <f t="shared" ref="V338:V401" si="6">+SUM(G338:U338)</f>
        <v>129207976.86643362</v>
      </c>
      <c r="W338"/>
      <c r="AA338"/>
    </row>
    <row r="339" spans="1:27" x14ac:dyDescent="0.25">
      <c r="A339" s="4" t="s">
        <v>440</v>
      </c>
      <c r="B339" s="4" t="s">
        <v>440</v>
      </c>
      <c r="C339" s="4" t="s">
        <v>583</v>
      </c>
      <c r="D339" s="4" t="s">
        <v>584</v>
      </c>
      <c r="E339" s="15" t="s">
        <v>585</v>
      </c>
      <c r="F339" s="15" t="s">
        <v>767</v>
      </c>
      <c r="G339" s="5">
        <v>92917497.806249633</v>
      </c>
      <c r="H339" s="5">
        <v>0</v>
      </c>
      <c r="I339" s="5">
        <v>0</v>
      </c>
      <c r="J339" s="5">
        <v>5786871.6651584003</v>
      </c>
      <c r="K339" s="5">
        <v>3903002.4434389002</v>
      </c>
      <c r="L339" s="5">
        <v>38536569.321215779</v>
      </c>
      <c r="M339" s="5">
        <v>0</v>
      </c>
      <c r="N339" s="6">
        <v>0</v>
      </c>
      <c r="O339" s="6">
        <v>-8688013.8336216696</v>
      </c>
      <c r="P339" s="6">
        <v>0</v>
      </c>
      <c r="Q339" s="6">
        <v>0</v>
      </c>
      <c r="R339" s="6">
        <v>0</v>
      </c>
      <c r="S339" s="6">
        <v>1979736.66</v>
      </c>
      <c r="T339" s="6">
        <v>0</v>
      </c>
      <c r="U339" s="6">
        <v>0</v>
      </c>
      <c r="V339" s="7">
        <f t="shared" si="6"/>
        <v>134435664.06244105</v>
      </c>
      <c r="W339"/>
      <c r="AA339"/>
    </row>
    <row r="340" spans="1:27" ht="30" x14ac:dyDescent="0.25">
      <c r="A340" s="4" t="s">
        <v>440</v>
      </c>
      <c r="B340" s="4" t="s">
        <v>440</v>
      </c>
      <c r="C340" s="4" t="s">
        <v>586</v>
      </c>
      <c r="D340" s="4" t="s">
        <v>587</v>
      </c>
      <c r="E340" s="15" t="s">
        <v>588</v>
      </c>
      <c r="F340" s="15" t="s">
        <v>767</v>
      </c>
      <c r="G340" s="5">
        <v>138853108.40451524</v>
      </c>
      <c r="H340" s="5">
        <v>0</v>
      </c>
      <c r="I340" s="5">
        <v>0</v>
      </c>
      <c r="J340" s="5">
        <v>7801698.6877827998</v>
      </c>
      <c r="K340" s="5">
        <v>4345082.8144795997</v>
      </c>
      <c r="L340" s="5">
        <v>51535517.108669236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3012779.5200000005</v>
      </c>
      <c r="T340" s="6">
        <v>0</v>
      </c>
      <c r="U340" s="6">
        <v>0</v>
      </c>
      <c r="V340" s="7">
        <f t="shared" si="6"/>
        <v>205548186.53544685</v>
      </c>
      <c r="W340"/>
      <c r="AA340"/>
    </row>
    <row r="341" spans="1:27" x14ac:dyDescent="0.25">
      <c r="A341" s="4" t="s">
        <v>440</v>
      </c>
      <c r="B341" s="4" t="s">
        <v>440</v>
      </c>
      <c r="C341" s="4" t="s">
        <v>589</v>
      </c>
      <c r="D341" s="4" t="s">
        <v>590</v>
      </c>
      <c r="E341" s="15" t="s">
        <v>591</v>
      </c>
      <c r="F341" s="15" t="s">
        <v>771</v>
      </c>
      <c r="G341" s="5">
        <v>14244520.198064577</v>
      </c>
      <c r="H341" s="5">
        <v>0</v>
      </c>
      <c r="I341" s="5">
        <v>0</v>
      </c>
      <c r="J341" s="5">
        <v>1869664.0824534947</v>
      </c>
      <c r="K341" s="5">
        <v>0</v>
      </c>
      <c r="L341" s="5">
        <v>409537.11150903651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596646</v>
      </c>
      <c r="T341" s="6">
        <v>0</v>
      </c>
      <c r="U341" s="6">
        <v>0</v>
      </c>
      <c r="V341" s="7">
        <f t="shared" si="6"/>
        <v>17120367.39202711</v>
      </c>
      <c r="W341"/>
      <c r="AA341"/>
    </row>
    <row r="342" spans="1:27" ht="30" x14ac:dyDescent="0.25">
      <c r="A342" s="4" t="s">
        <v>440</v>
      </c>
      <c r="B342" s="4" t="s">
        <v>440</v>
      </c>
      <c r="C342" s="4" t="s">
        <v>592</v>
      </c>
      <c r="D342" s="4" t="s">
        <v>593</v>
      </c>
      <c r="E342" s="15" t="s">
        <v>594</v>
      </c>
      <c r="F342" s="15" t="s">
        <v>769</v>
      </c>
      <c r="G342" s="5">
        <v>94386263.822108299</v>
      </c>
      <c r="H342" s="5">
        <v>30165366.895254653</v>
      </c>
      <c r="I342" s="5">
        <v>0</v>
      </c>
      <c r="J342" s="5">
        <v>5887092.1628959002</v>
      </c>
      <c r="K342" s="5">
        <v>4131058.9954750999</v>
      </c>
      <c r="L342" s="5">
        <v>0</v>
      </c>
      <c r="M342" s="5">
        <v>42557915.731783018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2657851.5600000005</v>
      </c>
      <c r="U342" s="6">
        <v>0</v>
      </c>
      <c r="V342" s="7">
        <f t="shared" si="6"/>
        <v>179785549.16751701</v>
      </c>
      <c r="W342"/>
      <c r="AA342"/>
    </row>
    <row r="343" spans="1:27" x14ac:dyDescent="0.25">
      <c r="A343" s="4" t="s">
        <v>440</v>
      </c>
      <c r="B343" s="4" t="s">
        <v>440</v>
      </c>
      <c r="C343" s="4" t="s">
        <v>595</v>
      </c>
      <c r="D343" s="4" t="s">
        <v>596</v>
      </c>
      <c r="E343" s="15" t="s">
        <v>597</v>
      </c>
      <c r="F343" s="15" t="s">
        <v>767</v>
      </c>
      <c r="G343" s="5">
        <v>181992037.62820753</v>
      </c>
      <c r="H343" s="5">
        <v>0</v>
      </c>
      <c r="I343" s="5">
        <v>0</v>
      </c>
      <c r="J343" s="5">
        <v>8570660.4072398003</v>
      </c>
      <c r="K343" s="5">
        <v>7695441.5022624005</v>
      </c>
      <c r="L343" s="5">
        <v>82084810.630575225</v>
      </c>
      <c r="M343" s="5">
        <v>0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4404547.4399999995</v>
      </c>
      <c r="T343" s="6">
        <v>0</v>
      </c>
      <c r="U343" s="6">
        <v>0</v>
      </c>
      <c r="V343" s="7">
        <f t="shared" si="6"/>
        <v>284747497.60828495</v>
      </c>
      <c r="W343"/>
      <c r="AA343"/>
    </row>
    <row r="344" spans="1:27" x14ac:dyDescent="0.25">
      <c r="A344" s="4" t="s">
        <v>440</v>
      </c>
      <c r="B344" s="4" t="s">
        <v>440</v>
      </c>
      <c r="C344" s="4" t="s">
        <v>598</v>
      </c>
      <c r="D344" s="4" t="s">
        <v>599</v>
      </c>
      <c r="E344" s="15" t="s">
        <v>600</v>
      </c>
      <c r="F344" s="15" t="s">
        <v>767</v>
      </c>
      <c r="G344" s="5">
        <v>133904649.77214566</v>
      </c>
      <c r="H344" s="5">
        <v>0</v>
      </c>
      <c r="I344" s="5">
        <v>0</v>
      </c>
      <c r="J344" s="5">
        <v>6532230.8506787</v>
      </c>
      <c r="K344" s="5">
        <v>5082278.2624434</v>
      </c>
      <c r="L344" s="5">
        <v>51031145.712866016</v>
      </c>
      <c r="M344" s="5">
        <v>0</v>
      </c>
      <c r="N344" s="6">
        <v>0</v>
      </c>
      <c r="O344" s="6">
        <v>0</v>
      </c>
      <c r="P344" s="6">
        <v>0</v>
      </c>
      <c r="Q344" s="6">
        <v>0</v>
      </c>
      <c r="R344" s="6">
        <v>0</v>
      </c>
      <c r="S344" s="6">
        <v>3563252.28</v>
      </c>
      <c r="T344" s="6">
        <v>0</v>
      </c>
      <c r="U344" s="6">
        <v>0</v>
      </c>
      <c r="V344" s="7">
        <f t="shared" si="6"/>
        <v>200113556.87813377</v>
      </c>
      <c r="W344"/>
      <c r="AA344"/>
    </row>
    <row r="345" spans="1:27" x14ac:dyDescent="0.25">
      <c r="A345" s="4" t="s">
        <v>440</v>
      </c>
      <c r="B345" s="4" t="s">
        <v>440</v>
      </c>
      <c r="C345" s="4" t="s">
        <v>598</v>
      </c>
      <c r="D345" s="4" t="s">
        <v>599</v>
      </c>
      <c r="E345" s="15" t="s">
        <v>601</v>
      </c>
      <c r="F345" s="15" t="s">
        <v>767</v>
      </c>
      <c r="G345" s="5">
        <v>126916865.88277231</v>
      </c>
      <c r="H345" s="5">
        <v>0</v>
      </c>
      <c r="I345" s="5">
        <v>0</v>
      </c>
      <c r="J345" s="5">
        <v>3946863.7104071998</v>
      </c>
      <c r="K345" s="5">
        <v>2679123.7918552002</v>
      </c>
      <c r="L345" s="5">
        <v>32954470.74257493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3209686.7399999998</v>
      </c>
      <c r="T345" s="6">
        <v>0</v>
      </c>
      <c r="U345" s="6">
        <v>0</v>
      </c>
      <c r="V345" s="7">
        <f t="shared" si="6"/>
        <v>169707010.86760965</v>
      </c>
      <c r="W345"/>
      <c r="AA345"/>
    </row>
    <row r="346" spans="1:27" x14ac:dyDescent="0.25">
      <c r="A346" s="4" t="s">
        <v>440</v>
      </c>
      <c r="B346" s="4" t="s">
        <v>440</v>
      </c>
      <c r="C346" s="4" t="s">
        <v>598</v>
      </c>
      <c r="D346" s="4" t="s">
        <v>599</v>
      </c>
      <c r="E346" s="15" t="s">
        <v>602</v>
      </c>
      <c r="F346" s="15" t="s">
        <v>769</v>
      </c>
      <c r="G346" s="5">
        <v>84588641.103963375</v>
      </c>
      <c r="H346" s="5">
        <v>27034096.813930627</v>
      </c>
      <c r="I346" s="5">
        <v>0</v>
      </c>
      <c r="J346" s="5">
        <v>5437244.0814479003</v>
      </c>
      <c r="K346" s="5">
        <v>3903078.7873303001</v>
      </c>
      <c r="L346" s="5">
        <v>0</v>
      </c>
      <c r="M346" s="5">
        <v>38784012.509604186</v>
      </c>
      <c r="N346" s="6">
        <v>0</v>
      </c>
      <c r="O346" s="6">
        <v>0</v>
      </c>
      <c r="P346" s="6">
        <v>10030388.577217758</v>
      </c>
      <c r="Q346" s="6">
        <v>0</v>
      </c>
      <c r="R346" s="6">
        <v>0</v>
      </c>
      <c r="S346" s="6">
        <v>0</v>
      </c>
      <c r="T346" s="6">
        <v>3098339.64</v>
      </c>
      <c r="U346" s="6">
        <v>0</v>
      </c>
      <c r="V346" s="7">
        <f t="shared" si="6"/>
        <v>172875801.51349413</v>
      </c>
      <c r="W346"/>
      <c r="AA346"/>
    </row>
    <row r="347" spans="1:27" x14ac:dyDescent="0.25">
      <c r="A347" s="4" t="s">
        <v>440</v>
      </c>
      <c r="B347" s="4" t="s">
        <v>440</v>
      </c>
      <c r="C347" s="4" t="s">
        <v>598</v>
      </c>
      <c r="D347" s="4" t="s">
        <v>599</v>
      </c>
      <c r="E347" s="15" t="s">
        <v>603</v>
      </c>
      <c r="F347" s="15" t="s">
        <v>767</v>
      </c>
      <c r="G347" s="5">
        <v>159966548.78965312</v>
      </c>
      <c r="H347" s="5">
        <v>0</v>
      </c>
      <c r="I347" s="5">
        <v>0</v>
      </c>
      <c r="J347" s="5">
        <v>8204769.5746606002</v>
      </c>
      <c r="K347" s="5">
        <v>5580904.5158371003</v>
      </c>
      <c r="L347" s="5">
        <v>59446643.553450048</v>
      </c>
      <c r="M347" s="5">
        <v>0</v>
      </c>
      <c r="N347" s="6">
        <v>0</v>
      </c>
      <c r="O347" s="6">
        <v>0</v>
      </c>
      <c r="P347" s="6">
        <v>0</v>
      </c>
      <c r="Q347" s="6">
        <v>0</v>
      </c>
      <c r="R347" s="6">
        <v>0</v>
      </c>
      <c r="S347" s="6">
        <v>4601927.7</v>
      </c>
      <c r="T347" s="6">
        <v>0</v>
      </c>
      <c r="U347" s="6">
        <v>0</v>
      </c>
      <c r="V347" s="7">
        <f t="shared" si="6"/>
        <v>237800794.13360086</v>
      </c>
      <c r="W347"/>
      <c r="AA347"/>
    </row>
    <row r="348" spans="1:27" x14ac:dyDescent="0.25">
      <c r="A348" s="4" t="s">
        <v>440</v>
      </c>
      <c r="B348" s="4" t="s">
        <v>440</v>
      </c>
      <c r="C348" s="4" t="s">
        <v>604</v>
      </c>
      <c r="D348" s="4" t="s">
        <v>605</v>
      </c>
      <c r="E348" s="15" t="s">
        <v>606</v>
      </c>
      <c r="F348" s="15" t="s">
        <v>767</v>
      </c>
      <c r="G348" s="5">
        <v>70636751.415781006</v>
      </c>
      <c r="H348" s="5">
        <v>0</v>
      </c>
      <c r="I348" s="5">
        <v>0</v>
      </c>
      <c r="J348" s="5">
        <v>3061926.9954750999</v>
      </c>
      <c r="K348" s="5">
        <v>2402632.9411764001</v>
      </c>
      <c r="L348" s="5">
        <v>23248398.128427818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1566000</v>
      </c>
      <c r="T348" s="6">
        <v>0</v>
      </c>
      <c r="U348" s="6">
        <v>0</v>
      </c>
      <c r="V348" s="7">
        <f t="shared" si="6"/>
        <v>100915709.48086032</v>
      </c>
      <c r="W348"/>
      <c r="AA348"/>
    </row>
    <row r="349" spans="1:27" x14ac:dyDescent="0.25">
      <c r="A349" s="4" t="s">
        <v>440</v>
      </c>
      <c r="B349" s="4" t="s">
        <v>440</v>
      </c>
      <c r="C349" s="4" t="s">
        <v>730</v>
      </c>
      <c r="D349" s="4" t="s">
        <v>731</v>
      </c>
      <c r="E349" s="15" t="s">
        <v>732</v>
      </c>
      <c r="F349" s="15" t="s">
        <v>771</v>
      </c>
      <c r="G349" s="5">
        <v>17220888.942903761</v>
      </c>
      <c r="H349" s="5">
        <v>0</v>
      </c>
      <c r="I349" s="5">
        <v>0</v>
      </c>
      <c r="J349" s="5">
        <v>2053936.9673202618</v>
      </c>
      <c r="K349" s="5">
        <v>0</v>
      </c>
      <c r="L349" s="5">
        <v>326745.74592851638</v>
      </c>
      <c r="M349" s="5">
        <v>0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871135.38000000012</v>
      </c>
      <c r="T349" s="6">
        <v>0</v>
      </c>
      <c r="U349" s="6">
        <v>0</v>
      </c>
      <c r="V349" s="7">
        <f t="shared" si="6"/>
        <v>20472707.036152538</v>
      </c>
      <c r="W349"/>
      <c r="AA349"/>
    </row>
    <row r="350" spans="1:27" x14ac:dyDescent="0.25">
      <c r="A350" s="4" t="s">
        <v>440</v>
      </c>
      <c r="B350" s="4" t="s">
        <v>440</v>
      </c>
      <c r="C350" s="4" t="s">
        <v>331</v>
      </c>
      <c r="D350" s="4" t="s">
        <v>332</v>
      </c>
      <c r="E350" s="15" t="s">
        <v>607</v>
      </c>
      <c r="F350" s="15" t="s">
        <v>770</v>
      </c>
      <c r="G350" s="5">
        <v>298002141.64306295</v>
      </c>
      <c r="H350" s="5">
        <v>0</v>
      </c>
      <c r="I350" s="5">
        <v>0</v>
      </c>
      <c r="J350" s="5">
        <v>23481513.185520001</v>
      </c>
      <c r="K350" s="5">
        <v>10520285.076923</v>
      </c>
      <c r="L350" s="5">
        <v>137188379.93621469</v>
      </c>
      <c r="M350" s="5">
        <v>0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9029289.2400000002</v>
      </c>
      <c r="T350" s="6">
        <v>0</v>
      </c>
      <c r="U350" s="6">
        <v>0</v>
      </c>
      <c r="V350" s="7">
        <f t="shared" si="6"/>
        <v>478221609.08172065</v>
      </c>
      <c r="W350"/>
      <c r="AA350"/>
    </row>
    <row r="351" spans="1:27" x14ac:dyDescent="0.25">
      <c r="A351" s="4" t="s">
        <v>440</v>
      </c>
      <c r="B351" s="4" t="s">
        <v>440</v>
      </c>
      <c r="C351" s="4" t="s">
        <v>331</v>
      </c>
      <c r="D351" s="4" t="s">
        <v>332</v>
      </c>
      <c r="E351" s="15" t="s">
        <v>608</v>
      </c>
      <c r="F351" s="15" t="s">
        <v>770</v>
      </c>
      <c r="G351" s="5">
        <v>157315991.21070978</v>
      </c>
      <c r="H351" s="5">
        <v>0</v>
      </c>
      <c r="I351" s="5">
        <v>0</v>
      </c>
      <c r="J351" s="5">
        <v>17032691.484163001</v>
      </c>
      <c r="K351" s="5">
        <v>8914249.7104071993</v>
      </c>
      <c r="L351" s="5">
        <v>88719417.963791505</v>
      </c>
      <c r="M351" s="5">
        <v>0</v>
      </c>
      <c r="N351" s="6">
        <v>0</v>
      </c>
      <c r="O351" s="6">
        <v>7651270.1799545288</v>
      </c>
      <c r="P351" s="6">
        <v>0</v>
      </c>
      <c r="Q351" s="6">
        <v>0</v>
      </c>
      <c r="R351" s="6">
        <v>0</v>
      </c>
      <c r="S351" s="6">
        <v>6157111.6800000006</v>
      </c>
      <c r="T351" s="6">
        <v>0</v>
      </c>
      <c r="U351" s="6">
        <v>0</v>
      </c>
      <c r="V351" s="7">
        <f t="shared" si="6"/>
        <v>285790732.22902602</v>
      </c>
      <c r="W351"/>
      <c r="AA351"/>
    </row>
    <row r="352" spans="1:27" x14ac:dyDescent="0.25">
      <c r="A352" s="4" t="s">
        <v>440</v>
      </c>
      <c r="B352" s="4" t="s">
        <v>440</v>
      </c>
      <c r="C352" s="4" t="s">
        <v>331</v>
      </c>
      <c r="D352" s="4" t="s">
        <v>332</v>
      </c>
      <c r="E352" s="15" t="s">
        <v>609</v>
      </c>
      <c r="F352" s="15" t="s">
        <v>769</v>
      </c>
      <c r="G352" s="5">
        <v>85690704.617766142</v>
      </c>
      <c r="H352" s="5">
        <v>27386310.673125118</v>
      </c>
      <c r="I352" s="5">
        <v>0</v>
      </c>
      <c r="J352" s="5">
        <v>5393361.6561086001</v>
      </c>
      <c r="K352" s="5">
        <v>4304610.1266967999</v>
      </c>
      <c r="L352" s="5">
        <v>0</v>
      </c>
      <c r="M352" s="5">
        <v>46450073.01535929</v>
      </c>
      <c r="N352" s="6">
        <v>0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2279829.42</v>
      </c>
      <c r="U352" s="6">
        <v>0</v>
      </c>
      <c r="V352" s="7">
        <f t="shared" si="6"/>
        <v>171504889.50905594</v>
      </c>
      <c r="W352"/>
      <c r="AA352"/>
    </row>
    <row r="353" spans="1:27" x14ac:dyDescent="0.25">
      <c r="A353" s="4" t="s">
        <v>440</v>
      </c>
      <c r="B353" s="4" t="s">
        <v>440</v>
      </c>
      <c r="C353" s="4" t="s">
        <v>610</v>
      </c>
      <c r="D353" s="4" t="s">
        <v>611</v>
      </c>
      <c r="E353" s="15" t="s">
        <v>612</v>
      </c>
      <c r="F353" s="15" t="s">
        <v>769</v>
      </c>
      <c r="G353" s="5">
        <v>172003405.28711909</v>
      </c>
      <c r="H353" s="5">
        <v>54971408.101268724</v>
      </c>
      <c r="I353" s="5">
        <v>0</v>
      </c>
      <c r="J353" s="5">
        <v>12621521.674208</v>
      </c>
      <c r="K353" s="5">
        <v>7824306.6696833</v>
      </c>
      <c r="L353" s="5">
        <v>0</v>
      </c>
      <c r="M353" s="5">
        <v>94526926.279328763</v>
      </c>
      <c r="N353" s="6">
        <v>0</v>
      </c>
      <c r="O353" s="6">
        <v>0</v>
      </c>
      <c r="P353" s="6">
        <v>-3704957.9335283907</v>
      </c>
      <c r="Q353" s="6">
        <v>0</v>
      </c>
      <c r="R353" s="6">
        <v>0</v>
      </c>
      <c r="S353" s="6">
        <v>0</v>
      </c>
      <c r="T353" s="6">
        <v>4722786.9000000004</v>
      </c>
      <c r="U353" s="6">
        <v>0</v>
      </c>
      <c r="V353" s="7">
        <f t="shared" si="6"/>
        <v>342965396.9780795</v>
      </c>
      <c r="W353"/>
      <c r="AA353"/>
    </row>
    <row r="354" spans="1:27" ht="30" x14ac:dyDescent="0.25">
      <c r="A354" s="4" t="s">
        <v>440</v>
      </c>
      <c r="B354" s="4" t="s">
        <v>440</v>
      </c>
      <c r="C354" s="4" t="s">
        <v>613</v>
      </c>
      <c r="D354" s="4" t="s">
        <v>614</v>
      </c>
      <c r="E354" s="15" t="s">
        <v>615</v>
      </c>
      <c r="F354" s="15" t="s">
        <v>767</v>
      </c>
      <c r="G354" s="5">
        <v>119189962.98760846</v>
      </c>
      <c r="H354" s="5">
        <v>0</v>
      </c>
      <c r="I354" s="5">
        <v>0</v>
      </c>
      <c r="J354" s="5">
        <v>6584873.1855204003</v>
      </c>
      <c r="K354" s="5">
        <v>4877981.4117647</v>
      </c>
      <c r="L354" s="5">
        <v>61091048.865203425</v>
      </c>
      <c r="M354" s="5">
        <v>0</v>
      </c>
      <c r="N354" s="6">
        <v>0</v>
      </c>
      <c r="O354" s="6">
        <v>-10228936.24850619</v>
      </c>
      <c r="P354" s="6">
        <v>0</v>
      </c>
      <c r="Q354" s="6">
        <v>0</v>
      </c>
      <c r="R354" s="6">
        <v>0</v>
      </c>
      <c r="S354" s="6">
        <v>2657334.96</v>
      </c>
      <c r="T354" s="6">
        <v>0</v>
      </c>
      <c r="U354" s="6">
        <v>0</v>
      </c>
      <c r="V354" s="7">
        <f t="shared" si="6"/>
        <v>184172265.16159078</v>
      </c>
      <c r="W354"/>
      <c r="AA354"/>
    </row>
    <row r="355" spans="1:27" ht="30" x14ac:dyDescent="0.25">
      <c r="A355" s="4" t="s">
        <v>440</v>
      </c>
      <c r="B355" s="4" t="s">
        <v>440</v>
      </c>
      <c r="C355" s="4" t="s">
        <v>616</v>
      </c>
      <c r="D355" s="4" t="s">
        <v>617</v>
      </c>
      <c r="E355" s="15" t="s">
        <v>618</v>
      </c>
      <c r="F355" s="15" t="s">
        <v>771</v>
      </c>
      <c r="G355" s="5">
        <v>24259131.770226263</v>
      </c>
      <c r="H355" s="5">
        <v>0</v>
      </c>
      <c r="I355" s="5">
        <v>0</v>
      </c>
      <c r="J355" s="5">
        <v>2714907.3675213684</v>
      </c>
      <c r="K355" s="5">
        <v>0</v>
      </c>
      <c r="L355" s="5">
        <v>565466.08673182828</v>
      </c>
      <c r="M355" s="5">
        <v>0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812576.34</v>
      </c>
      <c r="T355" s="6">
        <v>0</v>
      </c>
      <c r="U355" s="6">
        <v>0</v>
      </c>
      <c r="V355" s="7">
        <f t="shared" si="6"/>
        <v>28352081.564479459</v>
      </c>
      <c r="W355"/>
      <c r="AA355"/>
    </row>
    <row r="356" spans="1:27" x14ac:dyDescent="0.25">
      <c r="A356" s="4" t="s">
        <v>440</v>
      </c>
      <c r="B356" s="4" t="s">
        <v>440</v>
      </c>
      <c r="C356" s="4" t="s">
        <v>619</v>
      </c>
      <c r="D356" s="4" t="s">
        <v>620</v>
      </c>
      <c r="E356" s="15" t="s">
        <v>621</v>
      </c>
      <c r="F356" s="15" t="s">
        <v>767</v>
      </c>
      <c r="G356" s="5">
        <v>127882463.4564034</v>
      </c>
      <c r="H356" s="5">
        <v>0</v>
      </c>
      <c r="I356" s="5">
        <v>0</v>
      </c>
      <c r="J356" s="5">
        <v>6382677.3303167997</v>
      </c>
      <c r="K356" s="5">
        <v>4408693.8552035997</v>
      </c>
      <c r="L356" s="5">
        <v>51785038.109010808</v>
      </c>
      <c r="M356" s="5">
        <v>0</v>
      </c>
      <c r="N356" s="6">
        <v>0</v>
      </c>
      <c r="O356" s="6">
        <v>-2760240.9526489745</v>
      </c>
      <c r="P356" s="6">
        <v>0</v>
      </c>
      <c r="Q356" s="6">
        <v>0</v>
      </c>
      <c r="R356" s="6">
        <v>0</v>
      </c>
      <c r="S356" s="6">
        <v>2798467.92</v>
      </c>
      <c r="T356" s="6">
        <v>0</v>
      </c>
      <c r="U356" s="6">
        <v>0</v>
      </c>
      <c r="V356" s="7">
        <f t="shared" si="6"/>
        <v>190497099.71828565</v>
      </c>
      <c r="W356"/>
      <c r="AA356"/>
    </row>
    <row r="357" spans="1:27" ht="30" x14ac:dyDescent="0.25">
      <c r="A357" s="4" t="s">
        <v>440</v>
      </c>
      <c r="B357" s="4" t="s">
        <v>440</v>
      </c>
      <c r="C357" s="4" t="s">
        <v>73</v>
      </c>
      <c r="D357" s="4" t="s">
        <v>74</v>
      </c>
      <c r="E357" s="15" t="s">
        <v>622</v>
      </c>
      <c r="F357" s="15" t="s">
        <v>767</v>
      </c>
      <c r="G357" s="5">
        <v>195100766.20614949</v>
      </c>
      <c r="H357" s="5">
        <v>0</v>
      </c>
      <c r="I357" s="5">
        <v>0</v>
      </c>
      <c r="J357" s="5">
        <v>13410535.574661</v>
      </c>
      <c r="K357" s="5">
        <v>7581327.9638008997</v>
      </c>
      <c r="L357" s="5">
        <v>95925072.800366879</v>
      </c>
      <c r="M357" s="5">
        <v>0</v>
      </c>
      <c r="N357" s="6">
        <v>0</v>
      </c>
      <c r="O357" s="6">
        <v>0</v>
      </c>
      <c r="P357" s="6">
        <v>0</v>
      </c>
      <c r="Q357" s="6">
        <v>0</v>
      </c>
      <c r="R357" s="6">
        <v>0</v>
      </c>
      <c r="S357" s="6">
        <v>4624525.08</v>
      </c>
      <c r="T357" s="6">
        <v>0</v>
      </c>
      <c r="U357" s="6">
        <v>0</v>
      </c>
      <c r="V357" s="7">
        <f t="shared" si="6"/>
        <v>316642227.62497824</v>
      </c>
      <c r="W357"/>
      <c r="AA357"/>
    </row>
    <row r="358" spans="1:27" x14ac:dyDescent="0.25">
      <c r="A358" s="4" t="s">
        <v>440</v>
      </c>
      <c r="B358" s="4" t="s">
        <v>440</v>
      </c>
      <c r="C358" s="4" t="s">
        <v>623</v>
      </c>
      <c r="D358" s="4" t="s">
        <v>624</v>
      </c>
      <c r="E358" s="15" t="s">
        <v>625</v>
      </c>
      <c r="F358" s="15" t="s">
        <v>767</v>
      </c>
      <c r="G358" s="5">
        <v>249616703.16242129</v>
      </c>
      <c r="H358" s="5">
        <v>0</v>
      </c>
      <c r="I358" s="5">
        <v>0</v>
      </c>
      <c r="J358" s="5">
        <v>14217144.018100001</v>
      </c>
      <c r="K358" s="5">
        <v>11565216.334842</v>
      </c>
      <c r="L358" s="5">
        <v>131128439.64167756</v>
      </c>
      <c r="M358" s="5">
        <v>0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6500878.3799999999</v>
      </c>
      <c r="T358" s="6">
        <v>0</v>
      </c>
      <c r="U358" s="6">
        <v>0</v>
      </c>
      <c r="V358" s="7">
        <f t="shared" si="6"/>
        <v>413028381.53704083</v>
      </c>
      <c r="W358"/>
      <c r="AA358"/>
    </row>
    <row r="359" spans="1:27" x14ac:dyDescent="0.25">
      <c r="A359" s="4" t="s">
        <v>440</v>
      </c>
      <c r="B359" s="4" t="s">
        <v>440</v>
      </c>
      <c r="C359" s="4" t="s">
        <v>626</v>
      </c>
      <c r="D359" s="4" t="s">
        <v>627</v>
      </c>
      <c r="E359" s="15" t="s">
        <v>628</v>
      </c>
      <c r="F359" s="15" t="s">
        <v>769</v>
      </c>
      <c r="G359" s="5">
        <v>58379284.113175184</v>
      </c>
      <c r="H359" s="5">
        <v>18657720.446221858</v>
      </c>
      <c r="I359" s="5">
        <v>0</v>
      </c>
      <c r="J359" s="5">
        <v>2334629.6018098998</v>
      </c>
      <c r="K359" s="5">
        <v>1200630.9230769</v>
      </c>
      <c r="L359" s="5">
        <v>0</v>
      </c>
      <c r="M359" s="5">
        <v>18239700.210830584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1702623.7800000003</v>
      </c>
      <c r="U359" s="6">
        <v>0</v>
      </c>
      <c r="V359" s="7">
        <f t="shared" si="6"/>
        <v>100514589.07511443</v>
      </c>
      <c r="W359"/>
      <c r="AA359"/>
    </row>
    <row r="360" spans="1:27" x14ac:dyDescent="0.25">
      <c r="A360" s="4" t="s">
        <v>440</v>
      </c>
      <c r="B360" s="4" t="s">
        <v>440</v>
      </c>
      <c r="C360" s="4" t="s">
        <v>626</v>
      </c>
      <c r="D360" s="4" t="s">
        <v>627</v>
      </c>
      <c r="E360" s="15" t="s">
        <v>629</v>
      </c>
      <c r="F360" s="15" t="s">
        <v>769</v>
      </c>
      <c r="G360" s="5">
        <v>134979530.58466208</v>
      </c>
      <c r="H360" s="5">
        <v>43138767.216272138</v>
      </c>
      <c r="I360" s="5">
        <v>0</v>
      </c>
      <c r="J360" s="5">
        <v>6601902.0633484004</v>
      </c>
      <c r="K360" s="5">
        <v>3954096.1266967999</v>
      </c>
      <c r="L360" s="5">
        <v>0</v>
      </c>
      <c r="M360" s="5">
        <v>58718040.171656914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4047013.08</v>
      </c>
      <c r="U360" s="6">
        <v>0</v>
      </c>
      <c r="V360" s="7">
        <f t="shared" si="6"/>
        <v>251439349.24263635</v>
      </c>
      <c r="W360"/>
      <c r="AA360"/>
    </row>
    <row r="361" spans="1:27" x14ac:dyDescent="0.25">
      <c r="A361" s="4" t="s">
        <v>440</v>
      </c>
      <c r="B361" s="4" t="s">
        <v>440</v>
      </c>
      <c r="C361" s="4" t="s">
        <v>626</v>
      </c>
      <c r="D361" s="4" t="s">
        <v>627</v>
      </c>
      <c r="E361" s="15" t="s">
        <v>630</v>
      </c>
      <c r="F361" s="15" t="s">
        <v>767</v>
      </c>
      <c r="G361" s="5">
        <v>186791979.72942963</v>
      </c>
      <c r="H361" s="5">
        <v>0</v>
      </c>
      <c r="I361" s="5">
        <v>0</v>
      </c>
      <c r="J361" s="5">
        <v>7975639.6108596995</v>
      </c>
      <c r="K361" s="5">
        <v>7044998.4705881998</v>
      </c>
      <c r="L361" s="5">
        <v>92863343.945366174</v>
      </c>
      <c r="M361" s="5">
        <v>0</v>
      </c>
      <c r="N361" s="6">
        <v>0</v>
      </c>
      <c r="O361" s="6">
        <v>14049909.199764609</v>
      </c>
      <c r="P361" s="6">
        <v>0</v>
      </c>
      <c r="Q361" s="6">
        <v>0</v>
      </c>
      <c r="R361" s="6">
        <v>0</v>
      </c>
      <c r="S361" s="6">
        <v>6623500.6800000006</v>
      </c>
      <c r="T361" s="6">
        <v>0</v>
      </c>
      <c r="U361" s="6">
        <v>0</v>
      </c>
      <c r="V361" s="7">
        <f t="shared" si="6"/>
        <v>315349371.63600832</v>
      </c>
      <c r="W361"/>
      <c r="AA361"/>
    </row>
    <row r="362" spans="1:27" ht="30" x14ac:dyDescent="0.25">
      <c r="A362" s="4" t="s">
        <v>440</v>
      </c>
      <c r="B362" s="4" t="s">
        <v>440</v>
      </c>
      <c r="C362" s="4" t="s">
        <v>632</v>
      </c>
      <c r="D362" s="4" t="s">
        <v>633</v>
      </c>
      <c r="E362" s="15" t="s">
        <v>634</v>
      </c>
      <c r="F362" s="15" t="s">
        <v>771</v>
      </c>
      <c r="G362" s="5">
        <v>77698678.84246251</v>
      </c>
      <c r="H362" s="5">
        <v>0</v>
      </c>
      <c r="I362" s="5">
        <v>0</v>
      </c>
      <c r="J362" s="5">
        <v>34917265.324283548</v>
      </c>
      <c r="K362" s="5">
        <v>0</v>
      </c>
      <c r="L362" s="5">
        <v>3561543.346024733</v>
      </c>
      <c r="M362" s="5">
        <v>0</v>
      </c>
      <c r="N362" s="6">
        <v>0</v>
      </c>
      <c r="O362" s="6">
        <v>-3899391.1785249598</v>
      </c>
      <c r="P362" s="6">
        <v>0</v>
      </c>
      <c r="Q362" s="6">
        <v>0</v>
      </c>
      <c r="R362" s="6">
        <v>0</v>
      </c>
      <c r="S362" s="6">
        <v>2611855.8000000003</v>
      </c>
      <c r="T362" s="6">
        <v>0</v>
      </c>
      <c r="U362" s="6">
        <v>0</v>
      </c>
      <c r="V362" s="7">
        <f t="shared" si="6"/>
        <v>114889952.13424583</v>
      </c>
      <c r="W362"/>
      <c r="AA362"/>
    </row>
    <row r="363" spans="1:27" x14ac:dyDescent="0.25">
      <c r="A363" s="4" t="s">
        <v>440</v>
      </c>
      <c r="B363" s="4" t="s">
        <v>440</v>
      </c>
      <c r="C363" s="4" t="s">
        <v>635</v>
      </c>
      <c r="D363" s="4" t="s">
        <v>636</v>
      </c>
      <c r="E363" s="15" t="s">
        <v>637</v>
      </c>
      <c r="F363" s="15" t="s">
        <v>769</v>
      </c>
      <c r="G363" s="5">
        <v>92762942.867958158</v>
      </c>
      <c r="H363" s="5">
        <v>29646561.825663328</v>
      </c>
      <c r="I363" s="5">
        <v>0</v>
      </c>
      <c r="J363" s="5">
        <v>5632102.3076922996</v>
      </c>
      <c r="K363" s="5">
        <v>4048973.4660633998</v>
      </c>
      <c r="L363" s="5">
        <v>0</v>
      </c>
      <c r="M363" s="5">
        <v>45375393.336760998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2503746.9</v>
      </c>
      <c r="U363" s="6">
        <v>0</v>
      </c>
      <c r="V363" s="7">
        <f t="shared" si="6"/>
        <v>179969720.70413819</v>
      </c>
      <c r="W363"/>
      <c r="AA363"/>
    </row>
    <row r="364" spans="1:27" x14ac:dyDescent="0.25">
      <c r="A364" s="4" t="s">
        <v>440</v>
      </c>
      <c r="B364" s="4" t="s">
        <v>440</v>
      </c>
      <c r="C364" s="4" t="s">
        <v>638</v>
      </c>
      <c r="D364" s="4" t="s">
        <v>639</v>
      </c>
      <c r="E364" s="15" t="s">
        <v>640</v>
      </c>
      <c r="F364" s="15" t="s">
        <v>767</v>
      </c>
      <c r="G364" s="5">
        <v>145193464.48584667</v>
      </c>
      <c r="H364" s="5">
        <v>0</v>
      </c>
      <c r="I364" s="5">
        <v>0</v>
      </c>
      <c r="J364" s="5">
        <v>9606882.4162895996</v>
      </c>
      <c r="K364" s="5">
        <v>7102096.7963800998</v>
      </c>
      <c r="L364" s="5">
        <v>82192053.437659621</v>
      </c>
      <c r="M364" s="5">
        <v>0</v>
      </c>
      <c r="N364" s="6">
        <v>0</v>
      </c>
      <c r="O364" s="6">
        <v>-10053740.701617626</v>
      </c>
      <c r="P364" s="6">
        <v>0</v>
      </c>
      <c r="Q364" s="6">
        <v>0</v>
      </c>
      <c r="R364" s="6">
        <v>0</v>
      </c>
      <c r="S364" s="6">
        <v>3469662.54</v>
      </c>
      <c r="T364" s="6">
        <v>0</v>
      </c>
      <c r="U364" s="6">
        <v>0</v>
      </c>
      <c r="V364" s="7">
        <f t="shared" si="6"/>
        <v>237510418.97455835</v>
      </c>
      <c r="W364"/>
      <c r="AA364"/>
    </row>
    <row r="365" spans="1:27" x14ac:dyDescent="0.25">
      <c r="A365" s="4" t="s">
        <v>440</v>
      </c>
      <c r="B365" s="4" t="s">
        <v>440</v>
      </c>
      <c r="C365" s="4" t="s">
        <v>641</v>
      </c>
      <c r="D365" s="4" t="s">
        <v>642</v>
      </c>
      <c r="E365" s="15" t="s">
        <v>643</v>
      </c>
      <c r="F365" s="15" t="s">
        <v>769</v>
      </c>
      <c r="G365" s="5">
        <v>106325532.79259554</v>
      </c>
      <c r="H365" s="5">
        <v>33981096.15893928</v>
      </c>
      <c r="I365" s="5">
        <v>0</v>
      </c>
      <c r="J365" s="5">
        <v>10297600.280543</v>
      </c>
      <c r="K365" s="5">
        <v>11162579.393665001</v>
      </c>
      <c r="L365" s="5">
        <v>0</v>
      </c>
      <c r="M365" s="5">
        <v>93960129.184247866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3750136.0200000005</v>
      </c>
      <c r="U365" s="6">
        <v>0</v>
      </c>
      <c r="V365" s="7">
        <f t="shared" si="6"/>
        <v>259477073.82999066</v>
      </c>
      <c r="W365"/>
      <c r="AA365"/>
    </row>
    <row r="366" spans="1:27" ht="30" x14ac:dyDescent="0.25">
      <c r="A366" s="4" t="s">
        <v>440</v>
      </c>
      <c r="B366" s="4" t="s">
        <v>440</v>
      </c>
      <c r="C366" s="4" t="s">
        <v>644</v>
      </c>
      <c r="D366" s="4" t="s">
        <v>645</v>
      </c>
      <c r="E366" s="15" t="s">
        <v>646</v>
      </c>
      <c r="F366" s="15" t="s">
        <v>768</v>
      </c>
      <c r="G366" s="5">
        <v>789445600.34803689</v>
      </c>
      <c r="H366" s="5">
        <v>0</v>
      </c>
      <c r="I366" s="5">
        <v>0</v>
      </c>
      <c r="J366" s="5">
        <v>36101536.877828002</v>
      </c>
      <c r="K366" s="5">
        <v>25155915.574661002</v>
      </c>
      <c r="L366" s="5">
        <v>256277915.82449794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27024888.239999998</v>
      </c>
      <c r="T366" s="6">
        <v>0</v>
      </c>
      <c r="U366" s="6">
        <v>0</v>
      </c>
      <c r="V366" s="7">
        <f t="shared" si="6"/>
        <v>1134005856.8650239</v>
      </c>
      <c r="W366"/>
      <c r="AA366"/>
    </row>
    <row r="367" spans="1:27" x14ac:dyDescent="0.25">
      <c r="A367" s="4" t="s">
        <v>440</v>
      </c>
      <c r="B367" s="4" t="s">
        <v>440</v>
      </c>
      <c r="C367" s="4" t="s">
        <v>647</v>
      </c>
      <c r="D367" s="4" t="s">
        <v>648</v>
      </c>
      <c r="E367" s="15" t="s">
        <v>649</v>
      </c>
      <c r="F367" s="15" t="s">
        <v>767</v>
      </c>
      <c r="G367" s="5">
        <v>118384305.59161037</v>
      </c>
      <c r="H367" s="5">
        <v>0</v>
      </c>
      <c r="I367" s="5">
        <v>0</v>
      </c>
      <c r="J367" s="5">
        <v>4970439.8009050004</v>
      </c>
      <c r="K367" s="5">
        <v>3248530.3981900001</v>
      </c>
      <c r="L367" s="5">
        <v>39968131.847254582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2591259.8400000003</v>
      </c>
      <c r="T367" s="6">
        <v>0</v>
      </c>
      <c r="U367" s="6">
        <v>0</v>
      </c>
      <c r="V367" s="7">
        <f t="shared" si="6"/>
        <v>169162667.47795996</v>
      </c>
      <c r="W367"/>
      <c r="AA367"/>
    </row>
    <row r="368" spans="1:27" x14ac:dyDescent="0.25">
      <c r="A368" s="4" t="s">
        <v>440</v>
      </c>
      <c r="B368" s="4" t="s">
        <v>440</v>
      </c>
      <c r="C368" s="4" t="s">
        <v>650</v>
      </c>
      <c r="D368" s="4" t="s">
        <v>651</v>
      </c>
      <c r="E368" s="15" t="s">
        <v>652</v>
      </c>
      <c r="F368" s="15" t="s">
        <v>769</v>
      </c>
      <c r="G368" s="5">
        <v>92422883.296242699</v>
      </c>
      <c r="H368" s="5">
        <v>29537880.526800036</v>
      </c>
      <c r="I368" s="5">
        <v>0</v>
      </c>
      <c r="J368" s="5">
        <v>5983846.5248868996</v>
      </c>
      <c r="K368" s="5">
        <v>3462428.3710407</v>
      </c>
      <c r="L368" s="5">
        <v>0</v>
      </c>
      <c r="M368" s="5">
        <v>48539454.818108819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2521862.46</v>
      </c>
      <c r="U368" s="6">
        <v>0</v>
      </c>
      <c r="V368" s="7">
        <f t="shared" si="6"/>
        <v>182468355.99707916</v>
      </c>
      <c r="W368"/>
      <c r="AA368"/>
    </row>
    <row r="369" spans="1:27" x14ac:dyDescent="0.25">
      <c r="A369" s="4" t="s">
        <v>440</v>
      </c>
      <c r="B369" s="4" t="s">
        <v>440</v>
      </c>
      <c r="C369" s="4" t="s">
        <v>653</v>
      </c>
      <c r="D369" s="4" t="s">
        <v>654</v>
      </c>
      <c r="E369" s="15" t="s">
        <v>655</v>
      </c>
      <c r="F369" s="15" t="s">
        <v>767</v>
      </c>
      <c r="G369" s="5">
        <v>129695641.59418967</v>
      </c>
      <c r="H369" s="5">
        <v>0</v>
      </c>
      <c r="I369" s="5">
        <v>0</v>
      </c>
      <c r="J369" s="5">
        <v>6708074.1357465005</v>
      </c>
      <c r="K369" s="5">
        <v>3560358.3076923001</v>
      </c>
      <c r="L369" s="5">
        <v>52887275.609413803</v>
      </c>
      <c r="M369" s="5">
        <v>0</v>
      </c>
      <c r="N369" s="6">
        <v>0</v>
      </c>
      <c r="O369" s="6">
        <v>0</v>
      </c>
      <c r="P369" s="6">
        <v>0</v>
      </c>
      <c r="Q369" s="6">
        <v>0</v>
      </c>
      <c r="R369" s="6">
        <v>0</v>
      </c>
      <c r="S369" s="6">
        <v>2977094.8800000004</v>
      </c>
      <c r="T369" s="6">
        <v>0</v>
      </c>
      <c r="U369" s="6">
        <v>0</v>
      </c>
      <c r="V369" s="7">
        <f t="shared" si="6"/>
        <v>195828444.52704227</v>
      </c>
      <c r="W369"/>
      <c r="AA369"/>
    </row>
    <row r="370" spans="1:27" x14ac:dyDescent="0.25">
      <c r="A370" s="4" t="s">
        <v>440</v>
      </c>
      <c r="B370" s="4" t="s">
        <v>440</v>
      </c>
      <c r="C370" s="4" t="s">
        <v>656</v>
      </c>
      <c r="D370" s="4" t="s">
        <v>657</v>
      </c>
      <c r="E370" s="15" t="s">
        <v>658</v>
      </c>
      <c r="F370" s="15" t="s">
        <v>767</v>
      </c>
      <c r="G370" s="5">
        <v>81284925.035171658</v>
      </c>
      <c r="H370" s="5">
        <v>0</v>
      </c>
      <c r="I370" s="5">
        <v>0</v>
      </c>
      <c r="J370" s="5">
        <v>3056733.0678733001</v>
      </c>
      <c r="K370" s="5">
        <v>2531931.800905</v>
      </c>
      <c r="L370" s="5">
        <v>24206963.361255635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1754647.9200000002</v>
      </c>
      <c r="T370" s="6">
        <v>0</v>
      </c>
      <c r="U370" s="6">
        <v>0</v>
      </c>
      <c r="V370" s="7">
        <f t="shared" si="6"/>
        <v>112835201.18520559</v>
      </c>
      <c r="W370"/>
      <c r="AA370"/>
    </row>
    <row r="371" spans="1:27" x14ac:dyDescent="0.25">
      <c r="A371" s="4" t="s">
        <v>440</v>
      </c>
      <c r="B371" s="4" t="s">
        <v>440</v>
      </c>
      <c r="C371" s="4" t="s">
        <v>659</v>
      </c>
      <c r="D371" s="4" t="s">
        <v>660</v>
      </c>
      <c r="E371" s="15" t="s">
        <v>661</v>
      </c>
      <c r="F371" s="15" t="s">
        <v>771</v>
      </c>
      <c r="G371" s="5">
        <v>8630829.5729268193</v>
      </c>
      <c r="H371" s="5">
        <v>0</v>
      </c>
      <c r="I371" s="5">
        <v>0</v>
      </c>
      <c r="J371" s="5">
        <v>1128409.3665158371</v>
      </c>
      <c r="K371" s="5">
        <v>0</v>
      </c>
      <c r="L371" s="5">
        <v>82256.919048784766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145681.20000000001</v>
      </c>
      <c r="T371" s="6">
        <v>0</v>
      </c>
      <c r="U371" s="6">
        <v>0</v>
      </c>
      <c r="V371" s="7">
        <f t="shared" si="6"/>
        <v>9987177.0584914405</v>
      </c>
      <c r="W371"/>
      <c r="AA371"/>
    </row>
    <row r="372" spans="1:27" ht="30" x14ac:dyDescent="0.25">
      <c r="A372" s="4" t="s">
        <v>440</v>
      </c>
      <c r="B372" s="4" t="s">
        <v>440</v>
      </c>
      <c r="C372" s="4" t="s">
        <v>667</v>
      </c>
      <c r="D372" s="4" t="s">
        <v>668</v>
      </c>
      <c r="E372" s="15" t="s">
        <v>669</v>
      </c>
      <c r="F372" s="15" t="s">
        <v>767</v>
      </c>
      <c r="G372" s="5">
        <v>215615027.64866558</v>
      </c>
      <c r="H372" s="5">
        <v>0</v>
      </c>
      <c r="I372" s="5">
        <v>0</v>
      </c>
      <c r="J372" s="5">
        <v>8637426.6425340008</v>
      </c>
      <c r="K372" s="5">
        <v>7023290.1628959998</v>
      </c>
      <c r="L372" s="5">
        <v>79304005.954796046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6169700.5200000005</v>
      </c>
      <c r="T372" s="6">
        <v>0</v>
      </c>
      <c r="U372" s="6">
        <v>0</v>
      </c>
      <c r="V372" s="7">
        <f t="shared" si="6"/>
        <v>316749450.9288916</v>
      </c>
      <c r="W372"/>
      <c r="AA372"/>
    </row>
    <row r="373" spans="1:27" x14ac:dyDescent="0.25">
      <c r="A373" s="4" t="s">
        <v>440</v>
      </c>
      <c r="B373" s="4" t="s">
        <v>440</v>
      </c>
      <c r="C373" s="4" t="s">
        <v>670</v>
      </c>
      <c r="D373" s="4" t="s">
        <v>671</v>
      </c>
      <c r="E373" s="15" t="s">
        <v>672</v>
      </c>
      <c r="F373" s="15" t="s">
        <v>771</v>
      </c>
      <c r="G373" s="5">
        <v>38824066.6546335</v>
      </c>
      <c r="H373" s="5">
        <v>0</v>
      </c>
      <c r="I373" s="5">
        <v>0</v>
      </c>
      <c r="J373" s="5">
        <v>14198853.335344395</v>
      </c>
      <c r="K373" s="5">
        <v>0</v>
      </c>
      <c r="L373" s="5">
        <v>2276011.112743156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869310</v>
      </c>
      <c r="T373" s="6">
        <v>0</v>
      </c>
      <c r="U373" s="6">
        <v>0</v>
      </c>
      <c r="V373" s="7">
        <f t="shared" si="6"/>
        <v>56168241.10272105</v>
      </c>
      <c r="W373"/>
      <c r="AA373"/>
    </row>
    <row r="374" spans="1:27" x14ac:dyDescent="0.25">
      <c r="A374" s="4" t="s">
        <v>440</v>
      </c>
      <c r="B374" s="4" t="s">
        <v>440</v>
      </c>
      <c r="C374" s="4" t="s">
        <v>673</v>
      </c>
      <c r="D374" s="4" t="s">
        <v>674</v>
      </c>
      <c r="E374" s="15" t="s">
        <v>675</v>
      </c>
      <c r="F374" s="15" t="s">
        <v>771</v>
      </c>
      <c r="G374" s="5">
        <v>3321012.0117954123</v>
      </c>
      <c r="H374" s="5">
        <v>0</v>
      </c>
      <c r="I374" s="5">
        <v>0</v>
      </c>
      <c r="J374" s="5">
        <v>25332.352941176472</v>
      </c>
      <c r="K374" s="5">
        <v>0</v>
      </c>
      <c r="L374" s="5">
        <v>-4753.3980244133563</v>
      </c>
      <c r="M374" s="5">
        <v>0</v>
      </c>
      <c r="N374" s="6">
        <v>0</v>
      </c>
      <c r="O374" s="6">
        <v>204597.16810721252</v>
      </c>
      <c r="P374" s="6">
        <v>0</v>
      </c>
      <c r="Q374" s="6">
        <v>0</v>
      </c>
      <c r="R374" s="6">
        <v>0</v>
      </c>
      <c r="S374" s="6">
        <v>120584.52000000002</v>
      </c>
      <c r="T374" s="6">
        <v>0</v>
      </c>
      <c r="U374" s="6">
        <v>0</v>
      </c>
      <c r="V374" s="7">
        <f t="shared" si="6"/>
        <v>3666772.6548193879</v>
      </c>
      <c r="W374"/>
      <c r="AA374"/>
    </row>
    <row r="375" spans="1:27" x14ac:dyDescent="0.25">
      <c r="A375" s="4" t="s">
        <v>440</v>
      </c>
      <c r="B375" s="4" t="s">
        <v>440</v>
      </c>
      <c r="C375" s="4" t="s">
        <v>676</v>
      </c>
      <c r="D375" s="4" t="s">
        <v>677</v>
      </c>
      <c r="E375" s="15" t="s">
        <v>678</v>
      </c>
      <c r="F375" s="15" t="s">
        <v>767</v>
      </c>
      <c r="G375" s="5">
        <v>457681138.53602231</v>
      </c>
      <c r="H375" s="5">
        <v>0</v>
      </c>
      <c r="I375" s="5">
        <v>0</v>
      </c>
      <c r="J375" s="5">
        <v>22366328.307691999</v>
      </c>
      <c r="K375" s="5">
        <v>12334121.013575001</v>
      </c>
      <c r="L375" s="5">
        <v>153806811.82744065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10739684.520000001</v>
      </c>
      <c r="T375" s="6">
        <v>0</v>
      </c>
      <c r="U375" s="6">
        <v>0</v>
      </c>
      <c r="V375" s="7">
        <f t="shared" si="6"/>
        <v>656928084.20472991</v>
      </c>
      <c r="W375"/>
      <c r="AA375"/>
    </row>
    <row r="376" spans="1:27" ht="30" x14ac:dyDescent="0.25">
      <c r="A376" s="4" t="s">
        <v>440</v>
      </c>
      <c r="B376" s="4" t="s">
        <v>440</v>
      </c>
      <c r="C376" s="4" t="s">
        <v>679</v>
      </c>
      <c r="D376" s="4" t="s">
        <v>680</v>
      </c>
      <c r="E376" s="15" t="s">
        <v>681</v>
      </c>
      <c r="F376" s="15" t="s">
        <v>767</v>
      </c>
      <c r="G376" s="5">
        <v>91677789.662822992</v>
      </c>
      <c r="H376" s="5">
        <v>0</v>
      </c>
      <c r="I376" s="5">
        <v>0</v>
      </c>
      <c r="J376" s="5">
        <v>6898821.5294116996</v>
      </c>
      <c r="K376" s="5">
        <v>4531647.1945700999</v>
      </c>
      <c r="L376" s="5">
        <v>46087099.33857628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2498224.6800000002</v>
      </c>
      <c r="T376" s="6">
        <v>0</v>
      </c>
      <c r="U376" s="6">
        <v>0</v>
      </c>
      <c r="V376" s="7">
        <f t="shared" si="6"/>
        <v>151693582.40538108</v>
      </c>
      <c r="W376"/>
      <c r="AA376"/>
    </row>
    <row r="377" spans="1:27" x14ac:dyDescent="0.25">
      <c r="A377" s="4" t="s">
        <v>440</v>
      </c>
      <c r="B377" s="4" t="s">
        <v>440</v>
      </c>
      <c r="C377" s="4" t="s">
        <v>682</v>
      </c>
      <c r="D377" s="4" t="s">
        <v>683</v>
      </c>
      <c r="E377" s="15" t="s">
        <v>684</v>
      </c>
      <c r="F377" s="15" t="s">
        <v>767</v>
      </c>
      <c r="G377" s="5">
        <v>145134368.00643453</v>
      </c>
      <c r="H377" s="5">
        <v>0</v>
      </c>
      <c r="I377" s="5">
        <v>0</v>
      </c>
      <c r="J377" s="5">
        <v>6386298.2171946</v>
      </c>
      <c r="K377" s="5">
        <v>4308227.6199094998</v>
      </c>
      <c r="L377" s="5">
        <v>55181136.992757149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3817891.9799999995</v>
      </c>
      <c r="T377" s="6">
        <v>0</v>
      </c>
      <c r="U377" s="6">
        <v>0</v>
      </c>
      <c r="V377" s="7">
        <f t="shared" si="6"/>
        <v>214827922.81629574</v>
      </c>
      <c r="W377"/>
      <c r="AA377"/>
    </row>
    <row r="378" spans="1:27" x14ac:dyDescent="0.25">
      <c r="A378" s="4" t="s">
        <v>440</v>
      </c>
      <c r="B378" s="4" t="s">
        <v>440</v>
      </c>
      <c r="C378" s="4" t="s">
        <v>682</v>
      </c>
      <c r="D378" s="4" t="s">
        <v>683</v>
      </c>
      <c r="E378" s="15" t="s">
        <v>685</v>
      </c>
      <c r="F378" s="15" t="s">
        <v>767</v>
      </c>
      <c r="G378" s="5">
        <v>201807831.22296792</v>
      </c>
      <c r="H378" s="5">
        <v>0</v>
      </c>
      <c r="I378" s="5">
        <v>0</v>
      </c>
      <c r="J378" s="5">
        <v>15145404.099547001</v>
      </c>
      <c r="K378" s="5">
        <v>10645356.714932</v>
      </c>
      <c r="L378" s="5">
        <v>96414374.476550043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6066853.7400000002</v>
      </c>
      <c r="T378" s="6">
        <v>0</v>
      </c>
      <c r="U378" s="6">
        <v>0</v>
      </c>
      <c r="V378" s="7">
        <f t="shared" si="6"/>
        <v>330079820.25399697</v>
      </c>
      <c r="W378"/>
      <c r="AA378"/>
    </row>
    <row r="379" spans="1:27" x14ac:dyDescent="0.25">
      <c r="A379" s="4" t="s">
        <v>440</v>
      </c>
      <c r="B379" s="4" t="s">
        <v>440</v>
      </c>
      <c r="C379" s="4" t="s">
        <v>686</v>
      </c>
      <c r="D379" s="4" t="s">
        <v>687</v>
      </c>
      <c r="E379" s="15" t="s">
        <v>688</v>
      </c>
      <c r="F379" s="15" t="s">
        <v>767</v>
      </c>
      <c r="G379" s="5">
        <v>80305679.647353515</v>
      </c>
      <c r="H379" s="5">
        <v>0</v>
      </c>
      <c r="I379" s="5">
        <v>0</v>
      </c>
      <c r="J379" s="5">
        <v>3747513.3303167</v>
      </c>
      <c r="K379" s="5">
        <v>2280918.760181</v>
      </c>
      <c r="L379" s="5">
        <v>23284947.425698478</v>
      </c>
      <c r="M379" s="5">
        <v>0</v>
      </c>
      <c r="N379" s="6">
        <v>0</v>
      </c>
      <c r="O379" s="6">
        <v>6787370.8047794849</v>
      </c>
      <c r="P379" s="6">
        <v>0</v>
      </c>
      <c r="Q379" s="6">
        <v>0</v>
      </c>
      <c r="R379" s="6">
        <v>0</v>
      </c>
      <c r="S379" s="6">
        <v>1977014.34</v>
      </c>
      <c r="T379" s="6">
        <v>0</v>
      </c>
      <c r="U379" s="6">
        <v>0</v>
      </c>
      <c r="V379" s="7">
        <f t="shared" si="6"/>
        <v>118383444.30832918</v>
      </c>
      <c r="W379"/>
      <c r="AA379"/>
    </row>
    <row r="380" spans="1:27" x14ac:dyDescent="0.25">
      <c r="A380" s="4" t="s">
        <v>440</v>
      </c>
      <c r="B380" s="4" t="s">
        <v>440</v>
      </c>
      <c r="C380" s="4" t="s">
        <v>689</v>
      </c>
      <c r="D380" s="4" t="s">
        <v>690</v>
      </c>
      <c r="E380" s="15" t="s">
        <v>691</v>
      </c>
      <c r="F380" s="15" t="s">
        <v>767</v>
      </c>
      <c r="G380" s="5">
        <v>40892541.014243126</v>
      </c>
      <c r="H380" s="5">
        <v>0</v>
      </c>
      <c r="I380" s="5">
        <v>0</v>
      </c>
      <c r="J380" s="5">
        <v>1500449.3303167</v>
      </c>
      <c r="K380" s="5">
        <v>1247615.3212669999</v>
      </c>
      <c r="L380" s="5">
        <v>11858673.369963355</v>
      </c>
      <c r="M380" s="5">
        <v>0</v>
      </c>
      <c r="N380" s="6">
        <v>0</v>
      </c>
      <c r="O380" s="6">
        <v>10129416.201007105</v>
      </c>
      <c r="P380" s="6">
        <v>0</v>
      </c>
      <c r="Q380" s="6">
        <v>0</v>
      </c>
      <c r="R380" s="6">
        <v>0</v>
      </c>
      <c r="S380" s="6">
        <v>1106142.8399999999</v>
      </c>
      <c r="T380" s="6">
        <v>0</v>
      </c>
      <c r="U380" s="6">
        <v>0</v>
      </c>
      <c r="V380" s="7">
        <f t="shared" si="6"/>
        <v>66734838.076797292</v>
      </c>
      <c r="W380"/>
      <c r="AA380"/>
    </row>
    <row r="381" spans="1:27" x14ac:dyDescent="0.25">
      <c r="A381" s="4" t="s">
        <v>440</v>
      </c>
      <c r="B381" s="4" t="s">
        <v>440</v>
      </c>
      <c r="C381" s="4" t="s">
        <v>689</v>
      </c>
      <c r="D381" s="4" t="s">
        <v>690</v>
      </c>
      <c r="E381" s="15" t="s">
        <v>692</v>
      </c>
      <c r="F381" s="15" t="s">
        <v>767</v>
      </c>
      <c r="G381" s="5">
        <v>219071989.97856349</v>
      </c>
      <c r="H381" s="5">
        <v>0</v>
      </c>
      <c r="I381" s="5">
        <v>0</v>
      </c>
      <c r="J381" s="5">
        <v>7954616.2714932002</v>
      </c>
      <c r="K381" s="5">
        <v>4675412.6425339999</v>
      </c>
      <c r="L381" s="5">
        <v>77022154.342732683</v>
      </c>
      <c r="M381" s="5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4454881.38</v>
      </c>
      <c r="T381" s="6">
        <v>0</v>
      </c>
      <c r="U381" s="6">
        <v>0</v>
      </c>
      <c r="V381" s="7">
        <f t="shared" si="6"/>
        <v>313179054.61532336</v>
      </c>
      <c r="W381"/>
      <c r="AA381"/>
    </row>
    <row r="382" spans="1:27" x14ac:dyDescent="0.25">
      <c r="A382" s="4" t="s">
        <v>440</v>
      </c>
      <c r="B382" s="4" t="s">
        <v>440</v>
      </c>
      <c r="C382" s="4" t="s">
        <v>693</v>
      </c>
      <c r="D382" s="4" t="s">
        <v>694</v>
      </c>
      <c r="E382" s="15" t="s">
        <v>695</v>
      </c>
      <c r="F382" s="15" t="s">
        <v>767</v>
      </c>
      <c r="G382" s="5">
        <v>93663561.616273165</v>
      </c>
      <c r="H382" s="5">
        <v>0</v>
      </c>
      <c r="I382" s="5">
        <v>0</v>
      </c>
      <c r="J382" s="5">
        <v>3927348.6968326</v>
      </c>
      <c r="K382" s="5">
        <v>2928567.7375566</v>
      </c>
      <c r="L382" s="5">
        <v>27561676.145683296</v>
      </c>
      <c r="M382" s="5">
        <v>0</v>
      </c>
      <c r="N382" s="6">
        <v>0</v>
      </c>
      <c r="O382" s="6">
        <v>9978654.2023409009</v>
      </c>
      <c r="P382" s="6">
        <v>0</v>
      </c>
      <c r="Q382" s="6">
        <v>0</v>
      </c>
      <c r="R382" s="6">
        <v>0</v>
      </c>
      <c r="S382" s="6">
        <v>2250000</v>
      </c>
      <c r="T382" s="6">
        <v>0</v>
      </c>
      <c r="U382" s="6">
        <v>0</v>
      </c>
      <c r="V382" s="7">
        <f t="shared" si="6"/>
        <v>140309808.39868656</v>
      </c>
      <c r="W382"/>
      <c r="AA382"/>
    </row>
    <row r="383" spans="1:27" x14ac:dyDescent="0.25">
      <c r="A383" s="4" t="s">
        <v>440</v>
      </c>
      <c r="B383" s="4" t="s">
        <v>440</v>
      </c>
      <c r="C383" s="4" t="s">
        <v>733</v>
      </c>
      <c r="D383" s="4" t="s">
        <v>734</v>
      </c>
      <c r="E383" s="20">
        <v>133</v>
      </c>
      <c r="F383" s="15" t="s">
        <v>767</v>
      </c>
      <c r="G383" s="5">
        <v>123452245.34286779</v>
      </c>
      <c r="H383" s="5">
        <v>0</v>
      </c>
      <c r="I383" s="5">
        <v>0</v>
      </c>
      <c r="J383" s="5">
        <v>5779729.9909501998</v>
      </c>
      <c r="K383" s="5">
        <v>4080645.4932126999</v>
      </c>
      <c r="L383" s="5">
        <v>50115143.240397975</v>
      </c>
      <c r="M383" s="5">
        <v>0</v>
      </c>
      <c r="N383" s="6">
        <v>0</v>
      </c>
      <c r="O383" s="6">
        <v>-9344232.3951108884</v>
      </c>
      <c r="P383" s="6">
        <v>0</v>
      </c>
      <c r="Q383" s="6">
        <v>0</v>
      </c>
      <c r="R383" s="6">
        <v>0</v>
      </c>
      <c r="S383" s="6">
        <v>2531581.5600000005</v>
      </c>
      <c r="T383" s="6">
        <v>0</v>
      </c>
      <c r="U383" s="6">
        <v>0</v>
      </c>
      <c r="V383" s="7">
        <f t="shared" si="6"/>
        <v>176615113.23231778</v>
      </c>
      <c r="W383"/>
      <c r="AA383"/>
    </row>
    <row r="384" spans="1:27" x14ac:dyDescent="0.25">
      <c r="A384" s="4" t="s">
        <v>440</v>
      </c>
      <c r="B384" s="4" t="s">
        <v>440</v>
      </c>
      <c r="C384" s="4" t="s">
        <v>733</v>
      </c>
      <c r="D384" s="4" t="s">
        <v>734</v>
      </c>
      <c r="E384" s="20">
        <v>140</v>
      </c>
      <c r="F384" s="15" t="s">
        <v>767</v>
      </c>
      <c r="G384" s="5">
        <v>117542797.88619165</v>
      </c>
      <c r="H384" s="5">
        <v>0</v>
      </c>
      <c r="I384" s="5">
        <v>0</v>
      </c>
      <c r="J384" s="5">
        <v>4769586.0542986998</v>
      </c>
      <c r="K384" s="5">
        <v>3297554.8868777999</v>
      </c>
      <c r="L384" s="5">
        <v>42379954.984305017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2488317.3000000003</v>
      </c>
      <c r="T384" s="6">
        <v>0</v>
      </c>
      <c r="U384" s="6">
        <v>0</v>
      </c>
      <c r="V384" s="7">
        <f t="shared" si="6"/>
        <v>170478211.11167318</v>
      </c>
      <c r="W384"/>
      <c r="AA384"/>
    </row>
    <row r="385" spans="1:27" x14ac:dyDescent="0.25">
      <c r="A385" s="4" t="s">
        <v>440</v>
      </c>
      <c r="B385" s="4" t="s">
        <v>440</v>
      </c>
      <c r="C385" s="4" t="s">
        <v>733</v>
      </c>
      <c r="D385" s="4" t="s">
        <v>734</v>
      </c>
      <c r="E385" s="15" t="s">
        <v>516</v>
      </c>
      <c r="F385" s="15" t="s">
        <v>767</v>
      </c>
      <c r="G385" s="5">
        <v>82443539.111778334</v>
      </c>
      <c r="H385" s="5">
        <v>0</v>
      </c>
      <c r="I385" s="5">
        <v>0</v>
      </c>
      <c r="J385" s="5">
        <v>3649811.9547512</v>
      </c>
      <c r="K385" s="5">
        <v>2400550.0542986002</v>
      </c>
      <c r="L385" s="5">
        <v>24506445.258727845</v>
      </c>
      <c r="M385" s="5">
        <v>0</v>
      </c>
      <c r="N385" s="6">
        <v>0</v>
      </c>
      <c r="O385" s="6">
        <v>-1058997.8640278538</v>
      </c>
      <c r="P385" s="6">
        <v>0</v>
      </c>
      <c r="Q385" s="6">
        <v>0</v>
      </c>
      <c r="R385" s="6">
        <v>0</v>
      </c>
      <c r="S385" s="6">
        <v>1890000</v>
      </c>
      <c r="T385" s="6">
        <v>0</v>
      </c>
      <c r="U385" s="6">
        <v>0</v>
      </c>
      <c r="V385" s="7">
        <f t="shared" si="6"/>
        <v>113831348.51552811</v>
      </c>
      <c r="W385"/>
      <c r="AA385"/>
    </row>
    <row r="386" spans="1:27" x14ac:dyDescent="0.25">
      <c r="A386" s="4" t="s">
        <v>440</v>
      </c>
      <c r="B386" s="4" t="s">
        <v>440</v>
      </c>
      <c r="C386" s="4" t="s">
        <v>733</v>
      </c>
      <c r="D386" s="4" t="s">
        <v>734</v>
      </c>
      <c r="E386" s="15" t="s">
        <v>735</v>
      </c>
      <c r="F386" s="15" t="s">
        <v>771</v>
      </c>
      <c r="G386" s="5">
        <v>23117367.956312753</v>
      </c>
      <c r="H386" s="5">
        <v>0</v>
      </c>
      <c r="I386" s="5">
        <v>0</v>
      </c>
      <c r="J386" s="5">
        <v>1938407.5455002517</v>
      </c>
      <c r="K386" s="5">
        <v>0</v>
      </c>
      <c r="L386" s="5">
        <v>287736.14781629364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1054094.76</v>
      </c>
      <c r="T386" s="6">
        <v>0</v>
      </c>
      <c r="U386" s="6">
        <v>0</v>
      </c>
      <c r="V386" s="7">
        <f t="shared" si="6"/>
        <v>26397606.4096293</v>
      </c>
      <c r="W386"/>
      <c r="AA386"/>
    </row>
    <row r="387" spans="1:27" x14ac:dyDescent="0.25">
      <c r="A387" s="4" t="s">
        <v>440</v>
      </c>
      <c r="B387" s="4" t="s">
        <v>440</v>
      </c>
      <c r="C387" s="4" t="s">
        <v>696</v>
      </c>
      <c r="D387" s="4" t="s">
        <v>697</v>
      </c>
      <c r="E387" s="15" t="s">
        <v>698</v>
      </c>
      <c r="F387" s="15" t="s">
        <v>767</v>
      </c>
      <c r="G387" s="5">
        <v>81753347.385035217</v>
      </c>
      <c r="H387" s="5">
        <v>0</v>
      </c>
      <c r="I387" s="5">
        <v>0</v>
      </c>
      <c r="J387" s="5">
        <v>4199636.2081447998</v>
      </c>
      <c r="K387" s="5">
        <v>2076889.8823529</v>
      </c>
      <c r="L387" s="5">
        <v>27309869.788835768</v>
      </c>
      <c r="M387" s="5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1802713.32</v>
      </c>
      <c r="T387" s="6">
        <v>0</v>
      </c>
      <c r="U387" s="6">
        <v>0</v>
      </c>
      <c r="V387" s="7">
        <f t="shared" si="6"/>
        <v>117142456.58436868</v>
      </c>
      <c r="W387"/>
      <c r="AA387"/>
    </row>
    <row r="388" spans="1:27" x14ac:dyDescent="0.25">
      <c r="A388" s="4" t="s">
        <v>440</v>
      </c>
      <c r="B388" s="4" t="s">
        <v>440</v>
      </c>
      <c r="C388" s="4" t="s">
        <v>699</v>
      </c>
      <c r="D388" s="4" t="s">
        <v>700</v>
      </c>
      <c r="E388" s="15" t="s">
        <v>701</v>
      </c>
      <c r="F388" s="15" t="s">
        <v>767</v>
      </c>
      <c r="G388" s="5">
        <v>101398108.91125081</v>
      </c>
      <c r="H388" s="5">
        <v>0</v>
      </c>
      <c r="I388" s="5">
        <v>0</v>
      </c>
      <c r="J388" s="5">
        <v>3339799.4751130999</v>
      </c>
      <c r="K388" s="5">
        <v>2818818.0904977</v>
      </c>
      <c r="L388" s="5">
        <v>31864440.887626421</v>
      </c>
      <c r="M388" s="5">
        <v>0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2204246.7000000002</v>
      </c>
      <c r="T388" s="6">
        <v>0</v>
      </c>
      <c r="U388" s="6">
        <v>0</v>
      </c>
      <c r="V388" s="7">
        <f t="shared" si="6"/>
        <v>141625414.06448802</v>
      </c>
      <c r="W388"/>
      <c r="AA388"/>
    </row>
    <row r="389" spans="1:27" x14ac:dyDescent="0.25">
      <c r="A389" s="4" t="s">
        <v>440</v>
      </c>
      <c r="B389" s="4" t="s">
        <v>440</v>
      </c>
      <c r="C389" s="4" t="s">
        <v>741</v>
      </c>
      <c r="D389" s="4" t="s">
        <v>742</v>
      </c>
      <c r="E389" s="15" t="s">
        <v>743</v>
      </c>
      <c r="F389" s="15" t="s">
        <v>767</v>
      </c>
      <c r="G389" s="5">
        <v>146275216.77698529</v>
      </c>
      <c r="H389" s="5">
        <v>0</v>
      </c>
      <c r="I389" s="5">
        <v>0</v>
      </c>
      <c r="J389" s="5">
        <v>7802925.4660633001</v>
      </c>
      <c r="K389" s="5">
        <v>4751045.2669682996</v>
      </c>
      <c r="L389" s="5">
        <v>64566577.955966666</v>
      </c>
      <c r="M389" s="5">
        <v>0</v>
      </c>
      <c r="N389" s="6">
        <v>0</v>
      </c>
      <c r="O389" s="6">
        <v>-11975834.930389745</v>
      </c>
      <c r="P389" s="6">
        <v>0</v>
      </c>
      <c r="Q389" s="6">
        <v>0</v>
      </c>
      <c r="R389" s="6">
        <v>0</v>
      </c>
      <c r="S389" s="6">
        <v>3747252.0600000005</v>
      </c>
      <c r="T389" s="6">
        <v>0</v>
      </c>
      <c r="U389" s="6">
        <v>0</v>
      </c>
      <c r="V389" s="7">
        <f t="shared" si="6"/>
        <v>215167182.59559384</v>
      </c>
      <c r="W389"/>
      <c r="AA389"/>
    </row>
    <row r="390" spans="1:27" x14ac:dyDescent="0.25">
      <c r="A390" s="4" t="s">
        <v>440</v>
      </c>
      <c r="B390" s="4" t="s">
        <v>440</v>
      </c>
      <c r="C390" s="4" t="s">
        <v>702</v>
      </c>
      <c r="D390" s="4" t="s">
        <v>703</v>
      </c>
      <c r="E390" s="15" t="s">
        <v>704</v>
      </c>
      <c r="F390" s="15" t="s">
        <v>767</v>
      </c>
      <c r="G390" s="5">
        <v>159127521.9512282</v>
      </c>
      <c r="H390" s="5">
        <v>0</v>
      </c>
      <c r="I390" s="5">
        <v>0</v>
      </c>
      <c r="J390" s="5">
        <v>6611992.2081447998</v>
      </c>
      <c r="K390" s="5">
        <v>5008294.1628959002</v>
      </c>
      <c r="L390" s="5">
        <v>55519197.064041585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3608061.48</v>
      </c>
      <c r="T390" s="6">
        <v>0</v>
      </c>
      <c r="U390" s="6">
        <v>0</v>
      </c>
      <c r="V390" s="7">
        <f t="shared" si="6"/>
        <v>229875066.86631048</v>
      </c>
      <c r="W390"/>
      <c r="AA390"/>
    </row>
    <row r="391" spans="1:27" x14ac:dyDescent="0.25">
      <c r="A391" s="4" t="s">
        <v>440</v>
      </c>
      <c r="B391" s="4" t="s">
        <v>440</v>
      </c>
      <c r="C391" s="4" t="s">
        <v>388</v>
      </c>
      <c r="D391" s="4" t="s">
        <v>389</v>
      </c>
      <c r="E391" s="15" t="s">
        <v>705</v>
      </c>
      <c r="F391" s="15" t="s">
        <v>767</v>
      </c>
      <c r="G391" s="5">
        <v>159577742.85814741</v>
      </c>
      <c r="H391" s="5">
        <v>0</v>
      </c>
      <c r="I391" s="5">
        <v>0</v>
      </c>
      <c r="J391" s="5">
        <v>8297816.5158371003</v>
      </c>
      <c r="K391" s="5">
        <v>5692189.0497738002</v>
      </c>
      <c r="L391" s="5">
        <v>67809430.606308132</v>
      </c>
      <c r="M391" s="5">
        <v>0</v>
      </c>
      <c r="N391" s="6">
        <v>0</v>
      </c>
      <c r="O391" s="6">
        <v>-25643268.392891187</v>
      </c>
      <c r="P391" s="6">
        <v>0</v>
      </c>
      <c r="Q391" s="6">
        <v>0</v>
      </c>
      <c r="R391" s="6">
        <v>0</v>
      </c>
      <c r="S391" s="6">
        <v>3333600</v>
      </c>
      <c r="T391" s="6">
        <v>0</v>
      </c>
      <c r="U391" s="6">
        <v>0</v>
      </c>
      <c r="V391" s="7">
        <f t="shared" si="6"/>
        <v>219067510.63717526</v>
      </c>
      <c r="W391"/>
      <c r="AA391"/>
    </row>
    <row r="392" spans="1:27" x14ac:dyDescent="0.25">
      <c r="A392" s="4" t="s">
        <v>440</v>
      </c>
      <c r="B392" s="4" t="s">
        <v>440</v>
      </c>
      <c r="C392" s="4" t="s">
        <v>388</v>
      </c>
      <c r="D392" s="4" t="s">
        <v>389</v>
      </c>
      <c r="E392" s="15" t="s">
        <v>706</v>
      </c>
      <c r="F392" s="15" t="s">
        <v>771</v>
      </c>
      <c r="G392" s="5">
        <v>96679714.733967111</v>
      </c>
      <c r="H392" s="5">
        <v>0</v>
      </c>
      <c r="I392" s="5">
        <v>0</v>
      </c>
      <c r="J392" s="5">
        <v>44819681.541478127</v>
      </c>
      <c r="K392" s="5">
        <v>0</v>
      </c>
      <c r="L392" s="5">
        <v>4246053.1787408739</v>
      </c>
      <c r="M392" s="5">
        <v>0</v>
      </c>
      <c r="N392" s="6">
        <v>0</v>
      </c>
      <c r="O392" s="6">
        <v>3532894.6034050286</v>
      </c>
      <c r="P392" s="6">
        <v>0</v>
      </c>
      <c r="Q392" s="6">
        <v>0</v>
      </c>
      <c r="R392" s="6">
        <v>0</v>
      </c>
      <c r="S392" s="6">
        <v>5107110.84</v>
      </c>
      <c r="T392" s="6">
        <v>0</v>
      </c>
      <c r="U392" s="6">
        <v>0</v>
      </c>
      <c r="V392" s="7">
        <f t="shared" si="6"/>
        <v>154385454.89759111</v>
      </c>
      <c r="W392"/>
      <c r="AA392"/>
    </row>
    <row r="393" spans="1:27" x14ac:dyDescent="0.25">
      <c r="A393" s="4" t="s">
        <v>440</v>
      </c>
      <c r="B393" s="4" t="s">
        <v>440</v>
      </c>
      <c r="C393" s="4" t="s">
        <v>388</v>
      </c>
      <c r="D393" s="4" t="s">
        <v>389</v>
      </c>
      <c r="E393" s="15" t="s">
        <v>707</v>
      </c>
      <c r="F393" s="15" t="s">
        <v>771</v>
      </c>
      <c r="G393" s="5">
        <v>8383633.3192672767</v>
      </c>
      <c r="H393" s="5">
        <v>0</v>
      </c>
      <c r="I393" s="5">
        <v>0</v>
      </c>
      <c r="J393" s="5">
        <v>2400342.3086978383</v>
      </c>
      <c r="K393" s="5">
        <v>0</v>
      </c>
      <c r="L393" s="5">
        <v>174346.95308599062</v>
      </c>
      <c r="M393" s="5">
        <v>0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149987.88</v>
      </c>
      <c r="T393" s="6">
        <v>0</v>
      </c>
      <c r="U393" s="6">
        <v>0</v>
      </c>
      <c r="V393" s="7">
        <f t="shared" si="6"/>
        <v>11108310.461051106</v>
      </c>
      <c r="W393"/>
      <c r="AA393"/>
    </row>
    <row r="394" spans="1:27" x14ac:dyDescent="0.25">
      <c r="A394" s="4" t="s">
        <v>440</v>
      </c>
      <c r="B394" s="4" t="s">
        <v>440</v>
      </c>
      <c r="C394" s="4" t="s">
        <v>708</v>
      </c>
      <c r="D394" s="4" t="s">
        <v>709</v>
      </c>
      <c r="E394" s="15" t="s">
        <v>710</v>
      </c>
      <c r="F394" s="15" t="s">
        <v>767</v>
      </c>
      <c r="G394" s="5">
        <v>168284663.82036886</v>
      </c>
      <c r="H394" s="5">
        <v>0</v>
      </c>
      <c r="I394" s="5">
        <v>0</v>
      </c>
      <c r="J394" s="5">
        <v>10967803.339367</v>
      </c>
      <c r="K394" s="5">
        <v>7924257.5022624005</v>
      </c>
      <c r="L394" s="5">
        <v>86067068.457766846</v>
      </c>
      <c r="M394" s="5">
        <v>0</v>
      </c>
      <c r="N394" s="6">
        <v>0</v>
      </c>
      <c r="O394" s="6">
        <v>39979203.462940454</v>
      </c>
      <c r="P394" s="6">
        <v>0</v>
      </c>
      <c r="Q394" s="6">
        <v>0</v>
      </c>
      <c r="R394" s="6">
        <v>0</v>
      </c>
      <c r="S394" s="6">
        <v>5516231.2199999997</v>
      </c>
      <c r="T394" s="6">
        <v>0</v>
      </c>
      <c r="U394" s="6">
        <v>0</v>
      </c>
      <c r="V394" s="7">
        <f t="shared" si="6"/>
        <v>318739227.80270559</v>
      </c>
      <c r="W394"/>
      <c r="AA394"/>
    </row>
    <row r="395" spans="1:27" x14ac:dyDescent="0.25">
      <c r="A395" s="4" t="s">
        <v>440</v>
      </c>
      <c r="B395" s="4" t="s">
        <v>440</v>
      </c>
      <c r="C395" s="4" t="s">
        <v>711</v>
      </c>
      <c r="D395" s="4" t="s">
        <v>712</v>
      </c>
      <c r="E395" s="15" t="s">
        <v>713</v>
      </c>
      <c r="F395" s="15" t="s">
        <v>767</v>
      </c>
      <c r="G395" s="5">
        <v>182341861.66493487</v>
      </c>
      <c r="H395" s="5">
        <v>0</v>
      </c>
      <c r="I395" s="5">
        <v>0</v>
      </c>
      <c r="J395" s="5">
        <v>11441791.529412</v>
      </c>
      <c r="K395" s="5">
        <v>6623732.6515837004</v>
      </c>
      <c r="L395" s="5">
        <v>81523655.705117106</v>
      </c>
      <c r="M395" s="5">
        <v>0</v>
      </c>
      <c r="N395" s="6">
        <v>0</v>
      </c>
      <c r="O395" s="6">
        <v>0</v>
      </c>
      <c r="P395" s="6">
        <v>0</v>
      </c>
      <c r="Q395" s="6">
        <v>0</v>
      </c>
      <c r="R395" s="6">
        <v>0</v>
      </c>
      <c r="S395" s="6">
        <v>5304166.5599999996</v>
      </c>
      <c r="T395" s="6">
        <v>0</v>
      </c>
      <c r="U395" s="6">
        <v>0</v>
      </c>
      <c r="V395" s="7">
        <f t="shared" si="6"/>
        <v>287235208.11104769</v>
      </c>
      <c r="W395"/>
      <c r="AA395"/>
    </row>
    <row r="396" spans="1:27" x14ac:dyDescent="0.25">
      <c r="A396" s="4" t="s">
        <v>440</v>
      </c>
      <c r="B396" s="4" t="s">
        <v>440</v>
      </c>
      <c r="C396" s="4" t="s">
        <v>711</v>
      </c>
      <c r="D396" s="4" t="s">
        <v>712</v>
      </c>
      <c r="E396" s="15" t="s">
        <v>714</v>
      </c>
      <c r="F396" s="15" t="s">
        <v>767</v>
      </c>
      <c r="G396" s="5">
        <v>459674451.30722201</v>
      </c>
      <c r="H396" s="5">
        <v>0</v>
      </c>
      <c r="I396" s="5">
        <v>0</v>
      </c>
      <c r="J396" s="5">
        <v>24450903.013574999</v>
      </c>
      <c r="K396" s="5">
        <v>26415463.891403001</v>
      </c>
      <c r="L396" s="5">
        <v>180015999.08520943</v>
      </c>
      <c r="M396" s="5">
        <v>0</v>
      </c>
      <c r="N396" s="6">
        <v>0</v>
      </c>
      <c r="O396" s="6">
        <v>0</v>
      </c>
      <c r="P396" s="6">
        <v>0</v>
      </c>
      <c r="Q396" s="6">
        <v>0</v>
      </c>
      <c r="R396" s="6">
        <v>0</v>
      </c>
      <c r="S396" s="6">
        <v>14111485.560000001</v>
      </c>
      <c r="T396" s="6">
        <v>0</v>
      </c>
      <c r="U396" s="6">
        <v>0</v>
      </c>
      <c r="V396" s="7">
        <f t="shared" si="6"/>
        <v>704668302.85740948</v>
      </c>
      <c r="W396"/>
      <c r="AA396"/>
    </row>
    <row r="397" spans="1:27" x14ac:dyDescent="0.25">
      <c r="A397" s="4" t="s">
        <v>440</v>
      </c>
      <c r="B397" s="4" t="s">
        <v>440</v>
      </c>
      <c r="C397" s="4" t="s">
        <v>711</v>
      </c>
      <c r="D397" s="4" t="s">
        <v>712</v>
      </c>
      <c r="E397" s="15" t="s">
        <v>715</v>
      </c>
      <c r="F397" s="15" t="s">
        <v>769</v>
      </c>
      <c r="G397" s="5">
        <v>97133005.299247295</v>
      </c>
      <c r="H397" s="5">
        <v>31043211.41488171</v>
      </c>
      <c r="I397" s="5">
        <v>0</v>
      </c>
      <c r="J397" s="5">
        <v>6578848.2081447998</v>
      </c>
      <c r="K397" s="5">
        <v>5860188.6153846001</v>
      </c>
      <c r="L397" s="5">
        <v>0</v>
      </c>
      <c r="M397" s="5">
        <v>54942544.367782407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3116051.64</v>
      </c>
      <c r="U397" s="6">
        <v>0</v>
      </c>
      <c r="V397" s="7">
        <f t="shared" si="6"/>
        <v>198673849.54544082</v>
      </c>
      <c r="W397"/>
      <c r="AA397"/>
    </row>
    <row r="398" spans="1:27" x14ac:dyDescent="0.25">
      <c r="A398" s="4" t="s">
        <v>440</v>
      </c>
      <c r="B398" s="4" t="s">
        <v>440</v>
      </c>
      <c r="C398" s="4" t="s">
        <v>18</v>
      </c>
      <c r="D398" s="4" t="s">
        <v>19</v>
      </c>
      <c r="E398" s="15" t="s">
        <v>716</v>
      </c>
      <c r="F398" s="15" t="s">
        <v>769</v>
      </c>
      <c r="G398" s="5">
        <v>85560813.814510733</v>
      </c>
      <c r="H398" s="5">
        <v>27344798.237121679</v>
      </c>
      <c r="I398" s="5">
        <v>0</v>
      </c>
      <c r="J398" s="5">
        <v>3761727.6199094998</v>
      </c>
      <c r="K398" s="5">
        <v>2592700.9321266999</v>
      </c>
      <c r="L398" s="5">
        <v>0</v>
      </c>
      <c r="M398" s="5">
        <v>36012187.947708927</v>
      </c>
      <c r="N398" s="6">
        <v>0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2480172.66</v>
      </c>
      <c r="U398" s="6">
        <v>0</v>
      </c>
      <c r="V398" s="7">
        <f t="shared" si="6"/>
        <v>157752401.21137753</v>
      </c>
      <c r="W398"/>
      <c r="AA398"/>
    </row>
    <row r="399" spans="1:27" x14ac:dyDescent="0.25">
      <c r="A399" s="4" t="s">
        <v>440</v>
      </c>
      <c r="B399" s="4" t="s">
        <v>440</v>
      </c>
      <c r="C399" s="4" t="s">
        <v>18</v>
      </c>
      <c r="D399" s="4" t="s">
        <v>19</v>
      </c>
      <c r="E399" s="15" t="s">
        <v>717</v>
      </c>
      <c r="F399" s="15" t="s">
        <v>769</v>
      </c>
      <c r="G399" s="5">
        <v>83799369.440447912</v>
      </c>
      <c r="H399" s="5">
        <v>26781849.629373726</v>
      </c>
      <c r="I399" s="5">
        <v>0</v>
      </c>
      <c r="J399" s="5">
        <v>4441959.9457013002</v>
      </c>
      <c r="K399" s="5">
        <v>2866007.1402715002</v>
      </c>
      <c r="L399" s="5">
        <v>0</v>
      </c>
      <c r="M399" s="5">
        <v>36338703.020075023</v>
      </c>
      <c r="N399" s="6">
        <v>0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2423828.3400000003</v>
      </c>
      <c r="U399" s="6">
        <v>0</v>
      </c>
      <c r="V399" s="7">
        <f t="shared" si="6"/>
        <v>156651717.51586947</v>
      </c>
      <c r="W399"/>
      <c r="AA399"/>
    </row>
    <row r="400" spans="1:27" x14ac:dyDescent="0.25">
      <c r="A400" s="4" t="s">
        <v>440</v>
      </c>
      <c r="B400" s="4" t="s">
        <v>440</v>
      </c>
      <c r="C400" s="4" t="s">
        <v>18</v>
      </c>
      <c r="D400" s="4" t="s">
        <v>19</v>
      </c>
      <c r="E400" s="15" t="s">
        <v>718</v>
      </c>
      <c r="F400" s="15" t="s">
        <v>767</v>
      </c>
      <c r="G400" s="5">
        <v>153116457.45304477</v>
      </c>
      <c r="H400" s="5">
        <v>0</v>
      </c>
      <c r="I400" s="5">
        <v>0</v>
      </c>
      <c r="J400" s="5">
        <v>7795637.2126697004</v>
      </c>
      <c r="K400" s="5">
        <v>5565481.0045248996</v>
      </c>
      <c r="L400" s="5">
        <v>56920438.49124568</v>
      </c>
      <c r="M400" s="5">
        <v>0</v>
      </c>
      <c r="N400" s="6">
        <v>0</v>
      </c>
      <c r="O400" s="6">
        <v>-2311688.0918903993</v>
      </c>
      <c r="P400" s="6">
        <v>0</v>
      </c>
      <c r="Q400" s="6">
        <v>0</v>
      </c>
      <c r="R400" s="6">
        <v>0</v>
      </c>
      <c r="S400" s="6">
        <v>3858336.18</v>
      </c>
      <c r="T400" s="6">
        <v>0</v>
      </c>
      <c r="U400" s="6">
        <v>0</v>
      </c>
      <c r="V400" s="7">
        <f t="shared" si="6"/>
        <v>224944662.24959466</v>
      </c>
      <c r="W400"/>
      <c r="AA400"/>
    </row>
    <row r="401" spans="1:28" x14ac:dyDescent="0.25">
      <c r="A401" s="4" t="s">
        <v>440</v>
      </c>
      <c r="B401" s="4" t="s">
        <v>440</v>
      </c>
      <c r="C401" s="4" t="s">
        <v>719</v>
      </c>
      <c r="D401" s="4" t="s">
        <v>720</v>
      </c>
      <c r="E401" s="15" t="s">
        <v>721</v>
      </c>
      <c r="F401" s="15" t="s">
        <v>769</v>
      </c>
      <c r="G401" s="5">
        <v>90662385.753675759</v>
      </c>
      <c r="H401" s="5">
        <v>28975234.521552745</v>
      </c>
      <c r="I401" s="5">
        <v>0</v>
      </c>
      <c r="J401" s="5">
        <v>6719234.0271493001</v>
      </c>
      <c r="K401" s="5">
        <v>5533415.1402714998</v>
      </c>
      <c r="L401" s="5">
        <v>0</v>
      </c>
      <c r="M401" s="5">
        <v>63425957.549544841</v>
      </c>
      <c r="N401" s="6">
        <v>0</v>
      </c>
      <c r="O401" s="6">
        <v>0</v>
      </c>
      <c r="P401" s="6">
        <v>4223152.1224796176</v>
      </c>
      <c r="Q401" s="6">
        <v>0</v>
      </c>
      <c r="R401" s="6">
        <v>0</v>
      </c>
      <c r="S401" s="6">
        <v>0</v>
      </c>
      <c r="T401" s="6">
        <v>3870883.9799999995</v>
      </c>
      <c r="U401" s="6">
        <v>0</v>
      </c>
      <c r="V401" s="7">
        <f t="shared" si="6"/>
        <v>203410263.09467375</v>
      </c>
      <c r="W401"/>
      <c r="AA401"/>
    </row>
    <row r="402" spans="1:28" x14ac:dyDescent="0.25">
      <c r="A402" s="4" t="s">
        <v>440</v>
      </c>
      <c r="B402" s="4" t="s">
        <v>440</v>
      </c>
      <c r="C402" s="4" t="s">
        <v>719</v>
      </c>
      <c r="D402" s="4" t="s">
        <v>720</v>
      </c>
      <c r="E402" s="15" t="s">
        <v>722</v>
      </c>
      <c r="F402" s="15" t="s">
        <v>767</v>
      </c>
      <c r="G402" s="5">
        <v>141050267.48482266</v>
      </c>
      <c r="H402" s="5">
        <v>0</v>
      </c>
      <c r="I402" s="5">
        <v>0</v>
      </c>
      <c r="J402" s="5">
        <v>5851295.9819005001</v>
      </c>
      <c r="K402" s="5">
        <v>3738435.0588234998</v>
      </c>
      <c r="L402" s="5">
        <v>44883756.278794751</v>
      </c>
      <c r="M402" s="5">
        <v>0</v>
      </c>
      <c r="N402" s="6">
        <v>0</v>
      </c>
      <c r="O402" s="6">
        <v>0</v>
      </c>
      <c r="P402" s="6">
        <v>0</v>
      </c>
      <c r="Q402" s="6">
        <v>0</v>
      </c>
      <c r="R402" s="6">
        <v>0</v>
      </c>
      <c r="S402" s="6">
        <v>3453359.7600000002</v>
      </c>
      <c r="T402" s="6">
        <v>0</v>
      </c>
      <c r="U402" s="6">
        <v>0</v>
      </c>
      <c r="V402" s="7">
        <f t="shared" ref="V402:V404" si="7">+SUM(G402:U402)</f>
        <v>198977114.56434143</v>
      </c>
      <c r="W402"/>
      <c r="AA402"/>
    </row>
    <row r="403" spans="1:28" x14ac:dyDescent="0.25">
      <c r="A403" s="4" t="s">
        <v>440</v>
      </c>
      <c r="B403" s="4" t="s">
        <v>440</v>
      </c>
      <c r="C403" s="4" t="s">
        <v>719</v>
      </c>
      <c r="D403" s="4" t="s">
        <v>720</v>
      </c>
      <c r="E403" s="15" t="s">
        <v>723</v>
      </c>
      <c r="F403" s="15" t="s">
        <v>769</v>
      </c>
      <c r="G403" s="5">
        <v>100543945.70470499</v>
      </c>
      <c r="H403" s="5">
        <v>32133330.512957286</v>
      </c>
      <c r="I403" s="5">
        <v>0</v>
      </c>
      <c r="J403" s="5">
        <v>5401291.0950226001</v>
      </c>
      <c r="K403" s="5">
        <v>3200768.7149320999</v>
      </c>
      <c r="L403" s="5">
        <v>0</v>
      </c>
      <c r="M403" s="5">
        <v>46840491.274094343</v>
      </c>
      <c r="N403" s="6">
        <v>0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3393459.18</v>
      </c>
      <c r="U403" s="6">
        <v>0</v>
      </c>
      <c r="V403" s="7">
        <f t="shared" si="7"/>
        <v>191513286.48171133</v>
      </c>
      <c r="W403"/>
      <c r="AA403"/>
    </row>
    <row r="404" spans="1:28" x14ac:dyDescent="0.25">
      <c r="A404" s="4" t="s">
        <v>440</v>
      </c>
      <c r="B404" s="4" t="s">
        <v>440</v>
      </c>
      <c r="C404" s="4" t="s">
        <v>719</v>
      </c>
      <c r="D404" s="4" t="s">
        <v>720</v>
      </c>
      <c r="E404" s="15" t="s">
        <v>724</v>
      </c>
      <c r="F404" s="15" t="s">
        <v>769</v>
      </c>
      <c r="G404" s="5">
        <v>74065442.4718007</v>
      </c>
      <c r="H404" s="5">
        <v>23670936.383625776</v>
      </c>
      <c r="I404" s="5">
        <v>0</v>
      </c>
      <c r="J404" s="5">
        <v>3337396.6606335002</v>
      </c>
      <c r="K404" s="5">
        <v>2331214.9049773999</v>
      </c>
      <c r="L404" s="5">
        <v>0</v>
      </c>
      <c r="M404" s="5">
        <v>26063160.331832856</v>
      </c>
      <c r="N404" s="6">
        <v>0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2004205.6799999997</v>
      </c>
      <c r="U404" s="6">
        <v>0</v>
      </c>
      <c r="V404" s="7">
        <f t="shared" si="7"/>
        <v>131472356.43287024</v>
      </c>
      <c r="W404"/>
      <c r="AA404"/>
    </row>
    <row r="405" spans="1:28" x14ac:dyDescent="0.25">
      <c r="A405" s="8"/>
      <c r="B405" s="8"/>
      <c r="C405" s="8"/>
      <c r="D405" s="8"/>
      <c r="E405" s="8"/>
      <c r="F405" s="8"/>
      <c r="G405" s="10">
        <f t="shared" ref="G405:V405" si="8">+SUBTOTAL(9,G8:G404)</f>
        <v>21519752153.018307</v>
      </c>
      <c r="H405" s="10">
        <f t="shared" si="8"/>
        <v>955861439.97472489</v>
      </c>
      <c r="I405" s="10">
        <f t="shared" si="8"/>
        <v>19357322268.46756</v>
      </c>
      <c r="J405" s="10">
        <f t="shared" si="8"/>
        <v>2903964634.400208</v>
      </c>
      <c r="K405" s="10">
        <f t="shared" si="8"/>
        <v>1529842874.914026</v>
      </c>
      <c r="L405" s="10">
        <f t="shared" si="8"/>
        <v>7358734447.6302967</v>
      </c>
      <c r="M405" s="10">
        <f t="shared" si="8"/>
        <v>1554302810.2902076</v>
      </c>
      <c r="N405" s="10">
        <f t="shared" si="8"/>
        <v>7493850738.8047781</v>
      </c>
      <c r="O405" s="10">
        <f t="shared" si="8"/>
        <v>-24104911.814332221</v>
      </c>
      <c r="P405" s="10">
        <f t="shared" si="8"/>
        <v>-29725.824932570569</v>
      </c>
      <c r="Q405" s="10">
        <f t="shared" si="8"/>
        <v>-272118.68117575161</v>
      </c>
      <c r="R405" s="10">
        <f t="shared" si="8"/>
        <v>133252943.28500001</v>
      </c>
      <c r="S405" s="10">
        <f t="shared" si="8"/>
        <v>490775660.27999979</v>
      </c>
      <c r="T405" s="10">
        <f t="shared" si="8"/>
        <v>89865475.560000002</v>
      </c>
      <c r="U405" s="10">
        <f t="shared" si="8"/>
        <v>414387141.11999995</v>
      </c>
      <c r="V405" s="10">
        <f t="shared" si="8"/>
        <v>63777505831.424614</v>
      </c>
      <c r="W405"/>
      <c r="AA405"/>
    </row>
    <row r="406" spans="1:28" x14ac:dyDescent="0.25">
      <c r="K406" s="17"/>
      <c r="L406" s="18"/>
      <c r="M406" s="17"/>
      <c r="N406" s="17"/>
      <c r="O406" s="18"/>
      <c r="U406" s="16"/>
      <c r="V406" s="18"/>
    </row>
    <row r="407" spans="1:28" x14ac:dyDescent="0.25">
      <c r="H407" s="17"/>
      <c r="L407" s="17"/>
      <c r="M407" s="18"/>
      <c r="N407" s="17"/>
      <c r="O407" s="17"/>
      <c r="U407" s="17"/>
      <c r="V407" s="17"/>
      <c r="AB407" s="17"/>
    </row>
    <row r="408" spans="1:28" x14ac:dyDescent="0.25">
      <c r="H408" s="18"/>
      <c r="N408" s="17"/>
      <c r="U408" s="17"/>
      <c r="V408" s="17"/>
      <c r="AB408" s="17"/>
    </row>
    <row r="409" spans="1:28" x14ac:dyDescent="0.25">
      <c r="H409" s="18"/>
      <c r="V409" s="17"/>
    </row>
    <row r="410" spans="1:28" x14ac:dyDescent="0.25">
      <c r="H410" s="18"/>
      <c r="V410" s="17"/>
      <c r="Z410" s="17" t="e">
        <f>+#REF!+#REF!+I405</f>
        <v>#REF!</v>
      </c>
      <c r="AB410" s="17" t="e">
        <f>+#REF!+#REF!+I405</f>
        <v>#REF!</v>
      </c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</vt:lpstr>
      <vt:lpstr>Septiembre!Área_de_impresión</vt:lpstr>
      <vt:lpstr>Septiembre!Títulos_a_imprimir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2024-04-29T15:08:14Z</dcterms:modified>
</cp:coreProperties>
</file>